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firstSheet="17" activeTab="22"/>
  </bookViews>
  <sheets>
    <sheet name="LÊ QUANG LIÊM" sheetId="9" r:id="rId1"/>
    <sheet name="NGUYỄN VĂN THÀNH" sheetId="14" r:id="rId2"/>
    <sheet name="DƯƠNG THỊ THỦY" sheetId="29" r:id="rId3"/>
    <sheet name="NGUYỄN THỊ THẢO" sheetId="28" r:id="rId4"/>
    <sheet name="NGUYỄN CAO THẮNG " sheetId="31" r:id="rId5"/>
    <sheet name="VÕ TẤN KIỆT" sheetId="30" r:id="rId6"/>
    <sheet name="NGUYEN TRỌNG PHU " sheetId="32" r:id="rId7"/>
    <sheet name="NINH ĐỖ HIỆP " sheetId="27" r:id="rId8"/>
    <sheet name="NGUYỄN XUÂN LỢI" sheetId="26" r:id="rId9"/>
    <sheet name="NGUYỄN TIẾN VIỆT DŨNG " sheetId="25" r:id="rId10"/>
    <sheet name="ĐỖ VĂN TRONG" sheetId="24" r:id="rId11"/>
    <sheet name="GIÁP VĂN THỊNH " sheetId="23" r:id="rId12"/>
    <sheet name="HÀ NHẬT THANH " sheetId="22" r:id="rId13"/>
    <sheet name="LÊ HỒNG ANH TUẤN" sheetId="21" r:id="rId14"/>
    <sheet name="VŨ NGỌC QUANG " sheetId="20" r:id="rId15"/>
    <sheet name="TẠ QUỐC TẤN " sheetId="19" r:id="rId16"/>
    <sheet name="GIÁP ĐỰC NHẬN" sheetId="18" r:id="rId17"/>
    <sheet name="HUỲNH BÁ TRIẾT " sheetId="17" r:id="rId18"/>
    <sheet name="PHẠM HUY HOÀNG" sheetId="16" r:id="rId19"/>
    <sheet name="NGUYỄN TRUNG DŨNG" sheetId="42" r:id="rId20"/>
    <sheet name="PHAN ĐỨC LONG" sheetId="41" r:id="rId21"/>
    <sheet name="TRAN VAN LÝ" sheetId="40" r:id="rId22"/>
    <sheet name="TRINH TUAN VU " sheetId="39" r:id="rId23"/>
    <sheet name="VO THI TUYET " sheetId="38" r:id="rId24"/>
    <sheet name="BUI THI DUONG " sheetId="37" r:id="rId25"/>
    <sheet name="TRAN THI THU" sheetId="36" r:id="rId26"/>
    <sheet name="ĐỖ THỊ BÍCH THỦY" sheetId="35" r:id="rId27"/>
    <sheet name="LÊ THI THIỆN" sheetId="34" r:id="rId28"/>
    <sheet name="NGUYEN THI THU TRANG " sheetId="33" r:id="rId29"/>
    <sheet name="TRAN THI KIM LOAN" sheetId="43" r:id="rId30"/>
    <sheet name="THÂN THỊ QUYẾT" sheetId="15" r:id="rId31"/>
    <sheet name="TRẦ THANH QUÝ" sheetId="44" r:id="rId32"/>
    <sheet name="NHANVIEN" sheetId="10" r:id="rId33"/>
    <sheet name="LDPT" sheetId="12" r:id="rId34"/>
    <sheet name="Mẫu 4" sheetId="13" r:id="rId35"/>
  </sheets>
  <definedNames>
    <definedName name="_xlnm.Print_Titles" localSheetId="33">LDPT!$11:$12</definedName>
    <definedName name="_xlnm.Print_Titles" localSheetId="0">'LÊ QUANG LIÊM'!$12:$13</definedName>
    <definedName name="_xlnm.Print_Titles" localSheetId="34">'Mẫu 4'!$7:$8</definedName>
    <definedName name="_xlnm.Print_Titles" localSheetId="32">NHANVIEN!$11:$12</definedName>
  </definedNames>
  <calcPr calcId="144525"/>
  <fileRecoveryPr autoRecover="0"/>
</workbook>
</file>

<file path=xl/calcChain.xml><?xml version="1.0" encoding="utf-8"?>
<calcChain xmlns="http://schemas.openxmlformats.org/spreadsheetml/2006/main">
  <c r="E49" i="42" l="1"/>
  <c r="E39" i="20"/>
  <c r="E46" i="44" l="1"/>
  <c r="C46" i="44"/>
  <c r="B46" i="44"/>
  <c r="E43" i="44"/>
  <c r="C43" i="44"/>
  <c r="C42" i="44" s="1"/>
  <c r="B43" i="44"/>
  <c r="B42" i="44"/>
  <c r="E36" i="44"/>
  <c r="C36" i="44"/>
  <c r="B36" i="44"/>
  <c r="E33" i="44"/>
  <c r="C33" i="44"/>
  <c r="B33" i="44"/>
  <c r="E28" i="44"/>
  <c r="C28" i="44"/>
  <c r="B28" i="44"/>
  <c r="E22" i="44"/>
  <c r="C22" i="44"/>
  <c r="B22" i="44"/>
  <c r="E17" i="44"/>
  <c r="C17" i="44"/>
  <c r="C16" i="44" s="1"/>
  <c r="B17" i="44"/>
  <c r="B16" i="44" s="1"/>
  <c r="B50" i="44" s="1"/>
  <c r="E13" i="44"/>
  <c r="C13" i="44"/>
  <c r="C50" i="44" s="1"/>
  <c r="B13" i="44"/>
  <c r="E42" i="44" l="1"/>
  <c r="E16" i="44"/>
  <c r="C51" i="44"/>
  <c r="C52" i="44" s="1"/>
  <c r="E50" i="44" l="1"/>
  <c r="E51" i="44" s="1"/>
  <c r="E52" i="44" s="1"/>
  <c r="E46" i="43" l="1"/>
  <c r="C46" i="43"/>
  <c r="B46" i="43"/>
  <c r="E43" i="43"/>
  <c r="E42" i="43" s="1"/>
  <c r="C43" i="43"/>
  <c r="C42" i="43" s="1"/>
  <c r="B43" i="43"/>
  <c r="B42" i="43"/>
  <c r="E36" i="43"/>
  <c r="C36" i="43"/>
  <c r="B36" i="43"/>
  <c r="E33" i="43"/>
  <c r="C33" i="43"/>
  <c r="B33" i="43"/>
  <c r="E28" i="43"/>
  <c r="C28" i="43"/>
  <c r="B28" i="43"/>
  <c r="E22" i="43"/>
  <c r="C22" i="43"/>
  <c r="B22" i="43"/>
  <c r="E17" i="43"/>
  <c r="C17" i="43"/>
  <c r="C16" i="43" s="1"/>
  <c r="B17" i="43"/>
  <c r="B16" i="43" s="1"/>
  <c r="B50" i="43" s="1"/>
  <c r="E16" i="43"/>
  <c r="E13" i="43"/>
  <c r="E50" i="43" s="1"/>
  <c r="E51" i="43" s="1"/>
  <c r="E52" i="43" s="1"/>
  <c r="C13" i="43"/>
  <c r="C50" i="43" s="1"/>
  <c r="C51" i="43" s="1"/>
  <c r="C52" i="43" s="1"/>
  <c r="B13" i="43"/>
  <c r="E46" i="15" l="1"/>
  <c r="C46" i="15"/>
  <c r="B46" i="15"/>
  <c r="E43" i="15"/>
  <c r="E42" i="15" s="1"/>
  <c r="C43" i="15"/>
  <c r="C42" i="15" s="1"/>
  <c r="B43" i="15"/>
  <c r="B42" i="15"/>
  <c r="E36" i="15"/>
  <c r="C36" i="15"/>
  <c r="B36" i="15"/>
  <c r="E33" i="15"/>
  <c r="C33" i="15"/>
  <c r="B33" i="15"/>
  <c r="E28" i="15"/>
  <c r="C28" i="15"/>
  <c r="B28" i="15"/>
  <c r="E22" i="15"/>
  <c r="C22" i="15"/>
  <c r="C16" i="15" s="1"/>
  <c r="B22" i="15"/>
  <c r="E17" i="15"/>
  <c r="C17" i="15"/>
  <c r="B17" i="15"/>
  <c r="B16" i="15" s="1"/>
  <c r="E16" i="15"/>
  <c r="E13" i="15"/>
  <c r="E50" i="15" s="1"/>
  <c r="E51" i="15" s="1"/>
  <c r="E52" i="15" s="1"/>
  <c r="C13" i="15"/>
  <c r="B13" i="15"/>
  <c r="B50" i="15" s="1"/>
  <c r="C50" i="15" l="1"/>
  <c r="C51" i="15" s="1"/>
  <c r="C52" i="15" s="1"/>
  <c r="E46" i="33" l="1"/>
  <c r="C46" i="33"/>
  <c r="B46" i="33"/>
  <c r="E43" i="33"/>
  <c r="E42" i="33" s="1"/>
  <c r="C43" i="33"/>
  <c r="C42" i="33" s="1"/>
  <c r="B43" i="33"/>
  <c r="B42" i="33"/>
  <c r="E36" i="33"/>
  <c r="C36" i="33"/>
  <c r="B36" i="33"/>
  <c r="E33" i="33"/>
  <c r="C33" i="33"/>
  <c r="B33" i="33"/>
  <c r="E28" i="33"/>
  <c r="C28" i="33"/>
  <c r="B28" i="33"/>
  <c r="E22" i="33"/>
  <c r="C22" i="33"/>
  <c r="B22" i="33"/>
  <c r="E17" i="33"/>
  <c r="C17" i="33"/>
  <c r="C16" i="33" s="1"/>
  <c r="B17" i="33"/>
  <c r="B16" i="33" s="1"/>
  <c r="B50" i="33" s="1"/>
  <c r="E16" i="33"/>
  <c r="E13" i="33"/>
  <c r="E50" i="33" s="1"/>
  <c r="E51" i="33" s="1"/>
  <c r="E52" i="33" s="1"/>
  <c r="C13" i="33"/>
  <c r="C50" i="33" s="1"/>
  <c r="C51" i="33" s="1"/>
  <c r="C52" i="33" s="1"/>
  <c r="B13" i="33"/>
  <c r="E46" i="34" l="1"/>
  <c r="C46" i="34"/>
  <c r="B46" i="34"/>
  <c r="E43" i="34"/>
  <c r="E42" i="34" s="1"/>
  <c r="C43" i="34"/>
  <c r="C42" i="34" s="1"/>
  <c r="B43" i="34"/>
  <c r="B42" i="34"/>
  <c r="E36" i="34"/>
  <c r="C36" i="34"/>
  <c r="B36" i="34"/>
  <c r="E33" i="34"/>
  <c r="C33" i="34"/>
  <c r="B33" i="34"/>
  <c r="E28" i="34"/>
  <c r="C28" i="34"/>
  <c r="B28" i="34"/>
  <c r="E22" i="34"/>
  <c r="C22" i="34"/>
  <c r="B22" i="34"/>
  <c r="E17" i="34"/>
  <c r="C17" i="34"/>
  <c r="C16" i="34" s="1"/>
  <c r="B17" i="34"/>
  <c r="B16" i="34" s="1"/>
  <c r="B50" i="34" s="1"/>
  <c r="E16" i="34"/>
  <c r="E13" i="34"/>
  <c r="E50" i="34" s="1"/>
  <c r="E51" i="34" s="1"/>
  <c r="E52" i="34" s="1"/>
  <c r="C13" i="34"/>
  <c r="C50" i="34" s="1"/>
  <c r="C51" i="34" s="1"/>
  <c r="C52" i="34" s="1"/>
  <c r="B13" i="34"/>
  <c r="E46" i="35" l="1"/>
  <c r="C46" i="35"/>
  <c r="B46" i="35"/>
  <c r="E43" i="35"/>
  <c r="E42" i="35" s="1"/>
  <c r="C43" i="35"/>
  <c r="C42" i="35" s="1"/>
  <c r="B43" i="35"/>
  <c r="B42" i="35"/>
  <c r="E36" i="35"/>
  <c r="C36" i="35"/>
  <c r="B36" i="35"/>
  <c r="E33" i="35"/>
  <c r="C33" i="35"/>
  <c r="B33" i="35"/>
  <c r="E28" i="35"/>
  <c r="C28" i="35"/>
  <c r="B28" i="35"/>
  <c r="E22" i="35"/>
  <c r="C22" i="35"/>
  <c r="B22" i="35"/>
  <c r="E17" i="35"/>
  <c r="C17" i="35"/>
  <c r="C16" i="35" s="1"/>
  <c r="B17" i="35"/>
  <c r="B16" i="35" s="1"/>
  <c r="B50" i="35" s="1"/>
  <c r="E16" i="35"/>
  <c r="E13" i="35"/>
  <c r="E50" i="35" s="1"/>
  <c r="E51" i="35" s="1"/>
  <c r="E52" i="35" s="1"/>
  <c r="C13" i="35"/>
  <c r="C50" i="35" s="1"/>
  <c r="C51" i="35" s="1"/>
  <c r="C52" i="35" s="1"/>
  <c r="B13" i="35"/>
  <c r="E46" i="36" l="1"/>
  <c r="C46" i="36"/>
  <c r="B46" i="36"/>
  <c r="E43" i="36"/>
  <c r="C43" i="36"/>
  <c r="C42" i="36" s="1"/>
  <c r="B43" i="36"/>
  <c r="B42" i="36" s="1"/>
  <c r="E36" i="36"/>
  <c r="C36" i="36"/>
  <c r="B36" i="36"/>
  <c r="E33" i="36"/>
  <c r="C33" i="36"/>
  <c r="B33" i="36"/>
  <c r="E28" i="36"/>
  <c r="C28" i="36"/>
  <c r="B28" i="36"/>
  <c r="E22" i="36"/>
  <c r="C22" i="36"/>
  <c r="C16" i="36" s="1"/>
  <c r="B22" i="36"/>
  <c r="E17" i="36"/>
  <c r="C17" i="36"/>
  <c r="B17" i="36"/>
  <c r="B16" i="36" s="1"/>
  <c r="B50" i="36" s="1"/>
  <c r="E13" i="36"/>
  <c r="C13" i="36"/>
  <c r="B13" i="36"/>
  <c r="C50" i="36" l="1"/>
  <c r="E16" i="36"/>
  <c r="E50" i="36" s="1"/>
  <c r="E51" i="36" s="1"/>
  <c r="E52" i="36" s="1"/>
  <c r="E42" i="36"/>
  <c r="C51" i="36"/>
  <c r="C52" i="36" s="1"/>
  <c r="E52" i="37" l="1"/>
  <c r="C52" i="37"/>
  <c r="B52" i="37"/>
  <c r="E49" i="37"/>
  <c r="E48" i="37" s="1"/>
  <c r="C49" i="37"/>
  <c r="C48" i="37" s="1"/>
  <c r="B49" i="37"/>
  <c r="B48" i="37"/>
  <c r="E42" i="37"/>
  <c r="C42" i="37"/>
  <c r="B42" i="37"/>
  <c r="E39" i="37"/>
  <c r="C39" i="37"/>
  <c r="B39" i="37"/>
  <c r="E34" i="37"/>
  <c r="C34" i="37"/>
  <c r="B34" i="37"/>
  <c r="E28" i="37"/>
  <c r="C28" i="37"/>
  <c r="B28" i="37"/>
  <c r="E21" i="37"/>
  <c r="C21" i="37"/>
  <c r="C20" i="37" s="1"/>
  <c r="B21" i="37"/>
  <c r="B20" i="37" s="1"/>
  <c r="E20" i="37"/>
  <c r="E17" i="37"/>
  <c r="C17" i="37"/>
  <c r="B17" i="37"/>
  <c r="E14" i="37"/>
  <c r="E13" i="37" s="1"/>
  <c r="C14" i="37"/>
  <c r="C13" i="37" s="1"/>
  <c r="B14" i="37"/>
  <c r="B13" i="37" s="1"/>
  <c r="B56" i="37" s="1"/>
  <c r="E52" i="38"/>
  <c r="C52" i="38"/>
  <c r="B52" i="38"/>
  <c r="E49" i="38"/>
  <c r="E48" i="38" s="1"/>
  <c r="C49" i="38"/>
  <c r="C48" i="38" s="1"/>
  <c r="B49" i="38"/>
  <c r="B48" i="38"/>
  <c r="E42" i="38"/>
  <c r="C42" i="38"/>
  <c r="B42" i="38"/>
  <c r="E39" i="38"/>
  <c r="C39" i="38"/>
  <c r="B39" i="38"/>
  <c r="E34" i="38"/>
  <c r="C34" i="38"/>
  <c r="B34" i="38"/>
  <c r="E28" i="38"/>
  <c r="C28" i="38"/>
  <c r="B28" i="38"/>
  <c r="E21" i="38"/>
  <c r="C21" i="38"/>
  <c r="C20" i="38" s="1"/>
  <c r="B21" i="38"/>
  <c r="B20" i="38" s="1"/>
  <c r="E20" i="38"/>
  <c r="E17" i="38"/>
  <c r="C17" i="38"/>
  <c r="B17" i="38"/>
  <c r="E14" i="38"/>
  <c r="E13" i="38" s="1"/>
  <c r="C14" i="38"/>
  <c r="C13" i="38" s="1"/>
  <c r="C56" i="38" s="1"/>
  <c r="C57" i="38" s="1"/>
  <c r="C58" i="38" s="1"/>
  <c r="B14" i="38"/>
  <c r="B13" i="38" s="1"/>
  <c r="B56" i="38" s="1"/>
  <c r="C56" i="37" l="1"/>
  <c r="C57" i="37" s="1"/>
  <c r="C58" i="37" s="1"/>
  <c r="E56" i="37"/>
  <c r="E57" i="37" s="1"/>
  <c r="E58" i="37" s="1"/>
  <c r="E56" i="38"/>
  <c r="E57" i="38" s="1"/>
  <c r="E58" i="38" s="1"/>
  <c r="E52" i="39" l="1"/>
  <c r="C52" i="39"/>
  <c r="B52" i="39"/>
  <c r="E49" i="39"/>
  <c r="E48" i="39" s="1"/>
  <c r="C49" i="39"/>
  <c r="C48" i="39" s="1"/>
  <c r="B49" i="39"/>
  <c r="B48" i="39"/>
  <c r="E42" i="39"/>
  <c r="C42" i="39"/>
  <c r="B42" i="39"/>
  <c r="E39" i="39"/>
  <c r="C39" i="39"/>
  <c r="B39" i="39"/>
  <c r="E34" i="39"/>
  <c r="C34" i="39"/>
  <c r="B34" i="39"/>
  <c r="E28" i="39"/>
  <c r="C28" i="39"/>
  <c r="B28" i="39"/>
  <c r="E21" i="39"/>
  <c r="C21" i="39"/>
  <c r="C20" i="39" s="1"/>
  <c r="B21" i="39"/>
  <c r="B20" i="39" s="1"/>
  <c r="E20" i="39"/>
  <c r="E17" i="39"/>
  <c r="C17" i="39"/>
  <c r="B17" i="39"/>
  <c r="E14" i="39"/>
  <c r="E13" i="39" s="1"/>
  <c r="C14" i="39"/>
  <c r="C13" i="39" s="1"/>
  <c r="C56" i="39" s="1"/>
  <c r="B14" i="39"/>
  <c r="B13" i="39" s="1"/>
  <c r="E56" i="39" l="1"/>
  <c r="B56" i="39"/>
  <c r="C57" i="39" s="1"/>
  <c r="C58" i="39" s="1"/>
  <c r="E57" i="39" l="1"/>
  <c r="E58" i="39" s="1"/>
  <c r="E52" i="40" l="1"/>
  <c r="C52" i="40"/>
  <c r="B52" i="40"/>
  <c r="E49" i="40"/>
  <c r="C49" i="40"/>
  <c r="B49" i="40"/>
  <c r="B48" i="40" s="1"/>
  <c r="C48" i="40"/>
  <c r="E42" i="40"/>
  <c r="C42" i="40"/>
  <c r="B42" i="40"/>
  <c r="E39" i="40"/>
  <c r="C39" i="40"/>
  <c r="B39" i="40"/>
  <c r="E34" i="40"/>
  <c r="C34" i="40"/>
  <c r="B34" i="40"/>
  <c r="E28" i="40"/>
  <c r="C28" i="40"/>
  <c r="B28" i="40"/>
  <c r="E21" i="40"/>
  <c r="C21" i="40"/>
  <c r="C20" i="40" s="1"/>
  <c r="B21" i="40"/>
  <c r="B20" i="40" s="1"/>
  <c r="E17" i="40"/>
  <c r="C17" i="40"/>
  <c r="B17" i="40"/>
  <c r="E14" i="40"/>
  <c r="C14" i="40"/>
  <c r="C13" i="40" s="1"/>
  <c r="C56" i="40" s="1"/>
  <c r="B14" i="40"/>
  <c r="B13" i="40"/>
  <c r="E48" i="40" l="1"/>
  <c r="E20" i="40"/>
  <c r="E13" i="40"/>
  <c r="B56" i="40"/>
  <c r="C57" i="40" s="1"/>
  <c r="C58" i="40" s="1"/>
  <c r="E56" i="40" l="1"/>
  <c r="E57" i="40" s="1"/>
  <c r="E58" i="40" s="1"/>
  <c r="E52" i="41" l="1"/>
  <c r="C52" i="41"/>
  <c r="B52" i="41"/>
  <c r="E49" i="41"/>
  <c r="E48" i="41" s="1"/>
  <c r="C49" i="41"/>
  <c r="C48" i="41" s="1"/>
  <c r="B49" i="41"/>
  <c r="B48" i="41" s="1"/>
  <c r="E42" i="41"/>
  <c r="C42" i="41"/>
  <c r="B42" i="41"/>
  <c r="E39" i="41"/>
  <c r="C39" i="41"/>
  <c r="B39" i="41"/>
  <c r="E34" i="41"/>
  <c r="C34" i="41"/>
  <c r="B34" i="41"/>
  <c r="E28" i="41"/>
  <c r="C28" i="41"/>
  <c r="B28" i="41"/>
  <c r="E21" i="41"/>
  <c r="E20" i="41" s="1"/>
  <c r="C21" i="41"/>
  <c r="B21" i="41"/>
  <c r="B20" i="41" s="1"/>
  <c r="C20" i="41"/>
  <c r="E17" i="41"/>
  <c r="C17" i="41"/>
  <c r="B17" i="41"/>
  <c r="E14" i="41"/>
  <c r="C14" i="41"/>
  <c r="C13" i="41" s="1"/>
  <c r="B14" i="41"/>
  <c r="B13" i="41" s="1"/>
  <c r="E13" i="41"/>
  <c r="E56" i="41" s="1"/>
  <c r="E57" i="41" l="1"/>
  <c r="E58" i="41" s="1"/>
  <c r="B56" i="41"/>
  <c r="C56" i="41"/>
  <c r="C57" i="41" s="1"/>
  <c r="C58" i="41" s="1"/>
  <c r="E52" i="42" l="1"/>
  <c r="E48" i="42" s="1"/>
  <c r="C52" i="42"/>
  <c r="B52" i="42"/>
  <c r="C49" i="42"/>
  <c r="C48" i="42" s="1"/>
  <c r="B49" i="42"/>
  <c r="E42" i="42"/>
  <c r="C42" i="42"/>
  <c r="B42" i="42"/>
  <c r="E39" i="42"/>
  <c r="C39" i="42"/>
  <c r="B39" i="42"/>
  <c r="E34" i="42"/>
  <c r="C34" i="42"/>
  <c r="B34" i="42"/>
  <c r="E28" i="42"/>
  <c r="C28" i="42"/>
  <c r="B28" i="42"/>
  <c r="E21" i="42"/>
  <c r="C21" i="42"/>
  <c r="C20" i="42" s="1"/>
  <c r="B21" i="42"/>
  <c r="B20" i="42" s="1"/>
  <c r="E17" i="42"/>
  <c r="C17" i="42"/>
  <c r="B17" i="42"/>
  <c r="E14" i="42"/>
  <c r="C14" i="42"/>
  <c r="B14" i="42"/>
  <c r="E13" i="42"/>
  <c r="B13" i="42" l="1"/>
  <c r="C13" i="42"/>
  <c r="C56" i="42" s="1"/>
  <c r="C57" i="42" s="1"/>
  <c r="C58" i="42" s="1"/>
  <c r="E20" i="42"/>
  <c r="E56" i="42" s="1"/>
  <c r="B48" i="42"/>
  <c r="B56" i="42"/>
  <c r="E57" i="42" l="1"/>
  <c r="E58" i="42" s="1"/>
  <c r="E52" i="16"/>
  <c r="C52" i="16"/>
  <c r="B52" i="16"/>
  <c r="E49" i="16"/>
  <c r="E48" i="16" s="1"/>
  <c r="C49" i="16"/>
  <c r="C48" i="16" s="1"/>
  <c r="B49" i="16"/>
  <c r="B48" i="16"/>
  <c r="E42" i="16"/>
  <c r="C42" i="16"/>
  <c r="B42" i="16"/>
  <c r="E39" i="16"/>
  <c r="C39" i="16"/>
  <c r="B39" i="16"/>
  <c r="E34" i="16"/>
  <c r="C34" i="16"/>
  <c r="B34" i="16"/>
  <c r="E28" i="16"/>
  <c r="C28" i="16"/>
  <c r="B28" i="16"/>
  <c r="E21" i="16"/>
  <c r="C21" i="16"/>
  <c r="C20" i="16" s="1"/>
  <c r="B21" i="16"/>
  <c r="B20" i="16" s="1"/>
  <c r="E20" i="16"/>
  <c r="E17" i="16"/>
  <c r="C17" i="16"/>
  <c r="B17" i="16"/>
  <c r="E14" i="16"/>
  <c r="E13" i="16" s="1"/>
  <c r="C14" i="16"/>
  <c r="C13" i="16" s="1"/>
  <c r="C56" i="16" s="1"/>
  <c r="B14" i="16"/>
  <c r="B13" i="16" s="1"/>
  <c r="E56" i="16" l="1"/>
  <c r="B56" i="16"/>
  <c r="C57" i="16" s="1"/>
  <c r="C58" i="16" s="1"/>
  <c r="E57" i="16" l="1"/>
  <c r="E58" i="16" s="1"/>
  <c r="E52" i="17" l="1"/>
  <c r="C52" i="17"/>
  <c r="B52" i="17"/>
  <c r="E49" i="17"/>
  <c r="C49" i="17"/>
  <c r="B49" i="17"/>
  <c r="B48" i="17" s="1"/>
  <c r="C48" i="17"/>
  <c r="E42" i="17"/>
  <c r="C42" i="17"/>
  <c r="B42" i="17"/>
  <c r="E39" i="17"/>
  <c r="C39" i="17"/>
  <c r="B39" i="17"/>
  <c r="E34" i="17"/>
  <c r="C34" i="17"/>
  <c r="B34" i="17"/>
  <c r="E28" i="17"/>
  <c r="C28" i="17"/>
  <c r="C20" i="17" s="1"/>
  <c r="B28" i="17"/>
  <c r="E21" i="17"/>
  <c r="E20" i="17" s="1"/>
  <c r="C21" i="17"/>
  <c r="B21" i="17"/>
  <c r="B20" i="17" s="1"/>
  <c r="E17" i="17"/>
  <c r="C17" i="17"/>
  <c r="B17" i="17"/>
  <c r="E14" i="17"/>
  <c r="E13" i="17" s="1"/>
  <c r="C14" i="17"/>
  <c r="C13" i="17" s="1"/>
  <c r="C56" i="17" s="1"/>
  <c r="B14" i="17"/>
  <c r="B13" i="17"/>
  <c r="E48" i="17" l="1"/>
  <c r="E56" i="17" s="1"/>
  <c r="B56" i="17"/>
  <c r="C57" i="17" s="1"/>
  <c r="C58" i="17" s="1"/>
  <c r="E57" i="17" l="1"/>
  <c r="E58" i="17" s="1"/>
  <c r="E52" i="18" l="1"/>
  <c r="C52" i="18"/>
  <c r="B52" i="18"/>
  <c r="E49" i="18"/>
  <c r="C49" i="18"/>
  <c r="C48" i="18" s="1"/>
  <c r="B49" i="18"/>
  <c r="B48" i="18"/>
  <c r="E42" i="18"/>
  <c r="C42" i="18"/>
  <c r="B42" i="18"/>
  <c r="E39" i="18"/>
  <c r="C39" i="18"/>
  <c r="B39" i="18"/>
  <c r="E34" i="18"/>
  <c r="C34" i="18"/>
  <c r="B34" i="18"/>
  <c r="E28" i="18"/>
  <c r="C28" i="18"/>
  <c r="B28" i="18"/>
  <c r="E21" i="18"/>
  <c r="C21" i="18"/>
  <c r="C20" i="18" s="1"/>
  <c r="B21" i="18"/>
  <c r="B20" i="18" s="1"/>
  <c r="E20" i="18"/>
  <c r="E17" i="18"/>
  <c r="C17" i="18"/>
  <c r="B17" i="18"/>
  <c r="E14" i="18"/>
  <c r="E13" i="18" s="1"/>
  <c r="C14" i="18"/>
  <c r="C13" i="18" s="1"/>
  <c r="C56" i="18" s="1"/>
  <c r="B14" i="18"/>
  <c r="B13" i="18" s="1"/>
  <c r="E48" i="18" l="1"/>
  <c r="E56" i="18" s="1"/>
  <c r="B56" i="18"/>
  <c r="C57" i="18" s="1"/>
  <c r="C58" i="18" s="1"/>
  <c r="E57" i="18" l="1"/>
  <c r="E58" i="18" s="1"/>
  <c r="E52" i="19" l="1"/>
  <c r="C52" i="19"/>
  <c r="B52" i="19"/>
  <c r="E49" i="19"/>
  <c r="E48" i="19" s="1"/>
  <c r="C49" i="19"/>
  <c r="C48" i="19" s="1"/>
  <c r="B49" i="19"/>
  <c r="B48" i="19"/>
  <c r="E42" i="19"/>
  <c r="C42" i="19"/>
  <c r="B42" i="19"/>
  <c r="E39" i="19"/>
  <c r="C39" i="19"/>
  <c r="B39" i="19"/>
  <c r="E34" i="19"/>
  <c r="C34" i="19"/>
  <c r="B34" i="19"/>
  <c r="E28" i="19"/>
  <c r="C28" i="19"/>
  <c r="B28" i="19"/>
  <c r="E21" i="19"/>
  <c r="C21" i="19"/>
  <c r="C20" i="19" s="1"/>
  <c r="B21" i="19"/>
  <c r="B20" i="19" s="1"/>
  <c r="E17" i="19"/>
  <c r="C17" i="19"/>
  <c r="B17" i="19"/>
  <c r="E14" i="19"/>
  <c r="E13" i="19" s="1"/>
  <c r="C14" i="19"/>
  <c r="C13" i="19" s="1"/>
  <c r="C56" i="19" s="1"/>
  <c r="C57" i="19" s="1"/>
  <c r="C58" i="19" s="1"/>
  <c r="B14" i="19"/>
  <c r="B13" i="19" s="1"/>
  <c r="B56" i="19" s="1"/>
  <c r="E20" i="19" l="1"/>
  <c r="E56" i="19"/>
  <c r="E57" i="19" s="1"/>
  <c r="E58" i="19" s="1"/>
  <c r="E52" i="20" l="1"/>
  <c r="C52" i="20"/>
  <c r="B52" i="20"/>
  <c r="E49" i="20"/>
  <c r="E48" i="20" s="1"/>
  <c r="C49" i="20"/>
  <c r="C48" i="20" s="1"/>
  <c r="B49" i="20"/>
  <c r="B48" i="20"/>
  <c r="E42" i="20"/>
  <c r="C42" i="20"/>
  <c r="B42" i="20"/>
  <c r="C39" i="20"/>
  <c r="B39" i="20"/>
  <c r="E34" i="20"/>
  <c r="C34" i="20"/>
  <c r="B34" i="20"/>
  <c r="E28" i="20"/>
  <c r="C28" i="20"/>
  <c r="B28" i="20"/>
  <c r="B20" i="20" s="1"/>
  <c r="E21" i="20"/>
  <c r="C21" i="20"/>
  <c r="B21" i="20"/>
  <c r="C20" i="20"/>
  <c r="E17" i="20"/>
  <c r="C17" i="20"/>
  <c r="C13" i="20" s="1"/>
  <c r="C56" i="20" s="1"/>
  <c r="B17" i="20"/>
  <c r="E14" i="20"/>
  <c r="C14" i="20"/>
  <c r="B14" i="20"/>
  <c r="B13" i="20" s="1"/>
  <c r="B56" i="20" s="1"/>
  <c r="E13" i="20"/>
  <c r="E20" i="20" l="1"/>
  <c r="E56" i="20"/>
  <c r="E57" i="20" s="1"/>
  <c r="E58" i="20" s="1"/>
  <c r="C57" i="20"/>
  <c r="C58" i="20" s="1"/>
  <c r="E52" i="21" l="1"/>
  <c r="C52" i="21"/>
  <c r="B52" i="21"/>
  <c r="E49" i="21"/>
  <c r="E48" i="21" s="1"/>
  <c r="C49" i="21"/>
  <c r="C48" i="21" s="1"/>
  <c r="B49" i="21"/>
  <c r="B48" i="21"/>
  <c r="E42" i="21"/>
  <c r="C42" i="21"/>
  <c r="B42" i="21"/>
  <c r="E39" i="21"/>
  <c r="C39" i="21"/>
  <c r="B39" i="21"/>
  <c r="E34" i="21"/>
  <c r="C34" i="21"/>
  <c r="B34" i="21"/>
  <c r="E28" i="21"/>
  <c r="C28" i="21"/>
  <c r="B28" i="21"/>
  <c r="E21" i="21"/>
  <c r="C21" i="21"/>
  <c r="C20" i="21" s="1"/>
  <c r="B21" i="21"/>
  <c r="B20" i="21" s="1"/>
  <c r="E20" i="21"/>
  <c r="E17" i="21"/>
  <c r="C17" i="21"/>
  <c r="B17" i="21"/>
  <c r="E14" i="21"/>
  <c r="E13" i="21" s="1"/>
  <c r="C14" i="21"/>
  <c r="C13" i="21" s="1"/>
  <c r="B14" i="21"/>
  <c r="B13" i="21" s="1"/>
  <c r="B56" i="21" s="1"/>
  <c r="C56" i="21" l="1"/>
  <c r="C57" i="21" s="1"/>
  <c r="C58" i="21" s="1"/>
  <c r="E56" i="21"/>
  <c r="E57" i="21" s="1"/>
  <c r="E58" i="21" s="1"/>
  <c r="E52" i="22" l="1"/>
  <c r="C52" i="22"/>
  <c r="B52" i="22"/>
  <c r="E49" i="22"/>
  <c r="E48" i="22" s="1"/>
  <c r="C49" i="22"/>
  <c r="C48" i="22" s="1"/>
  <c r="B49" i="22"/>
  <c r="B48" i="22" s="1"/>
  <c r="E42" i="22"/>
  <c r="C42" i="22"/>
  <c r="B42" i="22"/>
  <c r="E39" i="22"/>
  <c r="C39" i="22"/>
  <c r="B39" i="22"/>
  <c r="E34" i="22"/>
  <c r="C34" i="22"/>
  <c r="B34" i="22"/>
  <c r="E28" i="22"/>
  <c r="C28" i="22"/>
  <c r="B28" i="22"/>
  <c r="E21" i="22"/>
  <c r="E20" i="22" s="1"/>
  <c r="C21" i="22"/>
  <c r="B21" i="22"/>
  <c r="B20" i="22" s="1"/>
  <c r="C20" i="22"/>
  <c r="E17" i="22"/>
  <c r="C17" i="22"/>
  <c r="B17" i="22"/>
  <c r="E14" i="22"/>
  <c r="C14" i="22"/>
  <c r="C13" i="22" s="1"/>
  <c r="B14" i="22"/>
  <c r="B13" i="22" s="1"/>
  <c r="E13" i="22"/>
  <c r="E56" i="22" s="1"/>
  <c r="E57" i="22" l="1"/>
  <c r="E58" i="22" s="1"/>
  <c r="B56" i="22"/>
  <c r="C56" i="22"/>
  <c r="C57" i="22" s="1"/>
  <c r="C58" i="22" s="1"/>
  <c r="E52" i="23" l="1"/>
  <c r="C52" i="23"/>
  <c r="B52" i="23"/>
  <c r="E49" i="23"/>
  <c r="E48" i="23" s="1"/>
  <c r="C49" i="23"/>
  <c r="C48" i="23" s="1"/>
  <c r="B49" i="23"/>
  <c r="B48" i="23"/>
  <c r="E42" i="23"/>
  <c r="C42" i="23"/>
  <c r="B42" i="23"/>
  <c r="E39" i="23"/>
  <c r="C39" i="23"/>
  <c r="B39" i="23"/>
  <c r="E34" i="23"/>
  <c r="C34" i="23"/>
  <c r="B34" i="23"/>
  <c r="E28" i="23"/>
  <c r="C28" i="23"/>
  <c r="C20" i="23" s="1"/>
  <c r="B28" i="23"/>
  <c r="E21" i="23"/>
  <c r="C21" i="23"/>
  <c r="B21" i="23"/>
  <c r="B20" i="23" s="1"/>
  <c r="E20" i="23"/>
  <c r="E17" i="23"/>
  <c r="C17" i="23"/>
  <c r="B17" i="23"/>
  <c r="E14" i="23"/>
  <c r="E13" i="23" s="1"/>
  <c r="C14" i="23"/>
  <c r="C13" i="23" s="1"/>
  <c r="B14" i="23"/>
  <c r="B13" i="23" s="1"/>
  <c r="B56" i="23" s="1"/>
  <c r="C56" i="23" l="1"/>
  <c r="C57" i="23" s="1"/>
  <c r="C58" i="23" s="1"/>
  <c r="E56" i="23"/>
  <c r="E57" i="23" s="1"/>
  <c r="E58" i="23" s="1"/>
  <c r="E52" i="24" l="1"/>
  <c r="C52" i="24"/>
  <c r="B52" i="24"/>
  <c r="E49" i="24"/>
  <c r="C49" i="24"/>
  <c r="C48" i="24" s="1"/>
  <c r="B49" i="24"/>
  <c r="B48" i="24"/>
  <c r="E42" i="24"/>
  <c r="C42" i="24"/>
  <c r="B42" i="24"/>
  <c r="E39" i="24"/>
  <c r="C39" i="24"/>
  <c r="B39" i="24"/>
  <c r="E34" i="24"/>
  <c r="C34" i="24"/>
  <c r="B34" i="24"/>
  <c r="E28" i="24"/>
  <c r="C28" i="24"/>
  <c r="B28" i="24"/>
  <c r="E21" i="24"/>
  <c r="C21" i="24"/>
  <c r="C20" i="24" s="1"/>
  <c r="B21" i="24"/>
  <c r="B20" i="24" s="1"/>
  <c r="E20" i="24"/>
  <c r="E17" i="24"/>
  <c r="B17" i="24"/>
  <c r="E14" i="24"/>
  <c r="C14" i="24"/>
  <c r="C13" i="24" s="1"/>
  <c r="C56" i="24" s="1"/>
  <c r="B14" i="24"/>
  <c r="B13" i="24" s="1"/>
  <c r="B56" i="24" s="1"/>
  <c r="E13" i="24"/>
  <c r="E48" i="24" l="1"/>
  <c r="C57" i="24"/>
  <c r="C58" i="24" s="1"/>
  <c r="E56" i="24"/>
  <c r="E57" i="24" s="1"/>
  <c r="E58" i="24" s="1"/>
  <c r="E52" i="25" l="1"/>
  <c r="C52" i="25"/>
  <c r="B52" i="25"/>
  <c r="E49" i="25"/>
  <c r="E48" i="25" s="1"/>
  <c r="C49" i="25"/>
  <c r="C48" i="25" s="1"/>
  <c r="B49" i="25"/>
  <c r="B48" i="25"/>
  <c r="E42" i="25"/>
  <c r="C42" i="25"/>
  <c r="B42" i="25"/>
  <c r="E39" i="25"/>
  <c r="C39" i="25"/>
  <c r="B39" i="25"/>
  <c r="E34" i="25"/>
  <c r="C34" i="25"/>
  <c r="B34" i="25"/>
  <c r="E28" i="25"/>
  <c r="C28" i="25"/>
  <c r="B28" i="25"/>
  <c r="E21" i="25"/>
  <c r="C21" i="25"/>
  <c r="C20" i="25" s="1"/>
  <c r="B21" i="25"/>
  <c r="B20" i="25" s="1"/>
  <c r="E20" i="25"/>
  <c r="E17" i="25"/>
  <c r="C17" i="25"/>
  <c r="B17" i="25"/>
  <c r="E14" i="25"/>
  <c r="E13" i="25" s="1"/>
  <c r="E56" i="25" s="1"/>
  <c r="E57" i="25" s="1"/>
  <c r="E58" i="25" s="1"/>
  <c r="C14" i="25"/>
  <c r="C13" i="25" s="1"/>
  <c r="C56" i="25" s="1"/>
  <c r="C57" i="25" s="1"/>
  <c r="C58" i="25" s="1"/>
  <c r="B14" i="25"/>
  <c r="B13" i="25" s="1"/>
  <c r="B56" i="25" s="1"/>
  <c r="E52" i="26" l="1"/>
  <c r="C52" i="26"/>
  <c r="B52" i="26"/>
  <c r="E49" i="26"/>
  <c r="E48" i="26" s="1"/>
  <c r="C49" i="26"/>
  <c r="C48" i="26" s="1"/>
  <c r="B49" i="26"/>
  <c r="B48" i="26"/>
  <c r="E42" i="26"/>
  <c r="C42" i="26"/>
  <c r="B42" i="26"/>
  <c r="E39" i="26"/>
  <c r="C39" i="26"/>
  <c r="B39" i="26"/>
  <c r="E34" i="26"/>
  <c r="C34" i="26"/>
  <c r="B34" i="26"/>
  <c r="E28" i="26"/>
  <c r="C28" i="26"/>
  <c r="B28" i="26"/>
  <c r="E21" i="26"/>
  <c r="C21" i="26"/>
  <c r="C20" i="26" s="1"/>
  <c r="B21" i="26"/>
  <c r="B20" i="26" s="1"/>
  <c r="E20" i="26"/>
  <c r="E17" i="26"/>
  <c r="C17" i="26"/>
  <c r="B17" i="26"/>
  <c r="E14" i="26"/>
  <c r="E13" i="26" s="1"/>
  <c r="C14" i="26"/>
  <c r="C13" i="26" s="1"/>
  <c r="C56" i="26" s="1"/>
  <c r="C57" i="26" s="1"/>
  <c r="C58" i="26" s="1"/>
  <c r="B14" i="26"/>
  <c r="B13" i="26" s="1"/>
  <c r="B56" i="26" s="1"/>
  <c r="E56" i="26" l="1"/>
  <c r="E57" i="26" s="1"/>
  <c r="E58" i="26" s="1"/>
  <c r="E52" i="27" l="1"/>
  <c r="C52" i="27"/>
  <c r="B52" i="27"/>
  <c r="E49" i="27"/>
  <c r="E48" i="27" s="1"/>
  <c r="C49" i="27"/>
  <c r="C48" i="27" s="1"/>
  <c r="B49" i="27"/>
  <c r="B48" i="27"/>
  <c r="E42" i="27"/>
  <c r="C42" i="27"/>
  <c r="B42" i="27"/>
  <c r="E39" i="27"/>
  <c r="C39" i="27"/>
  <c r="B39" i="27"/>
  <c r="E34" i="27"/>
  <c r="C34" i="27"/>
  <c r="B34" i="27"/>
  <c r="E28" i="27"/>
  <c r="C28" i="27"/>
  <c r="B28" i="27"/>
  <c r="E21" i="27"/>
  <c r="E20" i="27" s="1"/>
  <c r="C21" i="27"/>
  <c r="C20" i="27" s="1"/>
  <c r="B21" i="27"/>
  <c r="B20" i="27" s="1"/>
  <c r="E17" i="27"/>
  <c r="C17" i="27"/>
  <c r="B17" i="27"/>
  <c r="E14" i="27"/>
  <c r="E13" i="27" s="1"/>
  <c r="C14" i="27"/>
  <c r="C13" i="27" s="1"/>
  <c r="C56" i="27" s="1"/>
  <c r="B14" i="27"/>
  <c r="B13" i="27" s="1"/>
  <c r="E56" i="27" l="1"/>
  <c r="B56" i="27"/>
  <c r="C57" i="27" s="1"/>
  <c r="C58" i="27" s="1"/>
  <c r="E57" i="27" l="1"/>
  <c r="E58" i="27" s="1"/>
  <c r="E52" i="28" l="1"/>
  <c r="E48" i="28" s="1"/>
  <c r="C52" i="28"/>
  <c r="B52" i="28"/>
  <c r="E49" i="28"/>
  <c r="C49" i="28"/>
  <c r="C48" i="28" s="1"/>
  <c r="B49" i="28"/>
  <c r="B48" i="28"/>
  <c r="E42" i="28"/>
  <c r="C42" i="28"/>
  <c r="B42" i="28"/>
  <c r="E39" i="28"/>
  <c r="C39" i="28"/>
  <c r="B39" i="28"/>
  <c r="E34" i="28"/>
  <c r="C34" i="28"/>
  <c r="C20" i="28" s="1"/>
  <c r="B34" i="28"/>
  <c r="E28" i="28"/>
  <c r="C28" i="28"/>
  <c r="B28" i="28"/>
  <c r="E21" i="28"/>
  <c r="C21" i="28"/>
  <c r="B21" i="28"/>
  <c r="B20" i="28" s="1"/>
  <c r="E20" i="28"/>
  <c r="E17" i="28"/>
  <c r="C17" i="28"/>
  <c r="B17" i="28"/>
  <c r="E14" i="28"/>
  <c r="C14" i="28"/>
  <c r="C13" i="28" s="1"/>
  <c r="B14" i="28"/>
  <c r="B13" i="28" s="1"/>
  <c r="B56" i="28" s="1"/>
  <c r="E13" i="28"/>
  <c r="C56" i="28" l="1"/>
  <c r="C57" i="28" s="1"/>
  <c r="C58" i="28" s="1"/>
  <c r="E56" i="28"/>
  <c r="E57" i="28" s="1"/>
  <c r="E58" i="28" s="1"/>
  <c r="E52" i="29" l="1"/>
  <c r="C52" i="29"/>
  <c r="B52" i="29"/>
  <c r="E49" i="29"/>
  <c r="C49" i="29"/>
  <c r="C48" i="29" s="1"/>
  <c r="B49" i="29"/>
  <c r="E48" i="29"/>
  <c r="B48" i="29"/>
  <c r="E42" i="29"/>
  <c r="C42" i="29"/>
  <c r="B42" i="29"/>
  <c r="E39" i="29"/>
  <c r="C39" i="29"/>
  <c r="B39" i="29"/>
  <c r="E34" i="29"/>
  <c r="C34" i="29"/>
  <c r="B34" i="29"/>
  <c r="E28" i="29"/>
  <c r="C28" i="29"/>
  <c r="B28" i="29"/>
  <c r="E21" i="29"/>
  <c r="C21" i="29"/>
  <c r="C20" i="29" s="1"/>
  <c r="B21" i="29"/>
  <c r="E20" i="29"/>
  <c r="B20" i="29"/>
  <c r="E17" i="29"/>
  <c r="C17" i="29"/>
  <c r="B17" i="29"/>
  <c r="E14" i="29"/>
  <c r="E13" i="29" s="1"/>
  <c r="E56" i="29" s="1"/>
  <c r="E57" i="29" s="1"/>
  <c r="E58" i="29" s="1"/>
  <c r="C14" i="29"/>
  <c r="B14" i="29"/>
  <c r="B13" i="29" s="1"/>
  <c r="B56" i="29" s="1"/>
  <c r="C13" i="29"/>
  <c r="C56" i="29" l="1"/>
  <c r="C57" i="29" s="1"/>
  <c r="C58" i="29" s="1"/>
  <c r="E52" i="30" l="1"/>
  <c r="C52" i="30"/>
  <c r="B52" i="30"/>
  <c r="E49" i="30"/>
  <c r="C49" i="30"/>
  <c r="C48" i="30" s="1"/>
  <c r="B49" i="30"/>
  <c r="B48" i="30"/>
  <c r="E42" i="30"/>
  <c r="C42" i="30"/>
  <c r="B42" i="30"/>
  <c r="E39" i="30"/>
  <c r="C39" i="30"/>
  <c r="B39" i="30"/>
  <c r="E34" i="30"/>
  <c r="C34" i="30"/>
  <c r="B34" i="30"/>
  <c r="E28" i="30"/>
  <c r="C28" i="30"/>
  <c r="B28" i="30"/>
  <c r="E21" i="30"/>
  <c r="C21" i="30"/>
  <c r="C20" i="30" s="1"/>
  <c r="B21" i="30"/>
  <c r="B20" i="30" s="1"/>
  <c r="E20" i="30"/>
  <c r="E17" i="30"/>
  <c r="C17" i="30"/>
  <c r="B17" i="30"/>
  <c r="E14" i="30"/>
  <c r="C14" i="30"/>
  <c r="C13" i="30" s="1"/>
  <c r="B14" i="30"/>
  <c r="B13" i="30" s="1"/>
  <c r="E48" i="30" l="1"/>
  <c r="E13" i="30"/>
  <c r="E56" i="30" s="1"/>
  <c r="E57" i="30" s="1"/>
  <c r="E58" i="30" s="1"/>
  <c r="B56" i="30"/>
  <c r="C56" i="30"/>
  <c r="C57" i="30" s="1"/>
  <c r="C58" i="30" s="1"/>
  <c r="E52" i="31" l="1"/>
  <c r="C52" i="31"/>
  <c r="B52" i="31"/>
  <c r="E49" i="31"/>
  <c r="E48" i="31" s="1"/>
  <c r="C49" i="31"/>
  <c r="C48" i="31" s="1"/>
  <c r="B49" i="31"/>
  <c r="B48" i="31"/>
  <c r="E42" i="31"/>
  <c r="C42" i="31"/>
  <c r="B42" i="31"/>
  <c r="E39" i="31"/>
  <c r="C39" i="31"/>
  <c r="B39" i="31"/>
  <c r="E34" i="31"/>
  <c r="C34" i="31"/>
  <c r="B34" i="31"/>
  <c r="E28" i="31"/>
  <c r="C28" i="31"/>
  <c r="B28" i="31"/>
  <c r="E21" i="31"/>
  <c r="C21" i="31"/>
  <c r="C20" i="31" s="1"/>
  <c r="B21" i="31"/>
  <c r="B20" i="31" s="1"/>
  <c r="E20" i="31"/>
  <c r="E17" i="31"/>
  <c r="C17" i="31"/>
  <c r="B17" i="31"/>
  <c r="E14" i="31"/>
  <c r="E13" i="31" s="1"/>
  <c r="C14" i="31"/>
  <c r="C13" i="31" s="1"/>
  <c r="C56" i="31" s="1"/>
  <c r="B14" i="31"/>
  <c r="B13" i="31" s="1"/>
  <c r="E56" i="31" l="1"/>
  <c r="B56" i="31"/>
  <c r="C57" i="31" s="1"/>
  <c r="C58" i="31" s="1"/>
  <c r="E57" i="31" l="1"/>
  <c r="E58" i="31" s="1"/>
  <c r="E52" i="32" l="1"/>
  <c r="E48" i="32" s="1"/>
  <c r="C52" i="32"/>
  <c r="B52" i="32"/>
  <c r="E49" i="32"/>
  <c r="C49" i="32"/>
  <c r="C48" i="32" s="1"/>
  <c r="B49" i="32"/>
  <c r="B48" i="32"/>
  <c r="E42" i="32"/>
  <c r="C42" i="32"/>
  <c r="B42" i="32"/>
  <c r="E39" i="32"/>
  <c r="C39" i="32"/>
  <c r="B39" i="32"/>
  <c r="E34" i="32"/>
  <c r="C34" i="32"/>
  <c r="B34" i="32"/>
  <c r="E28" i="32"/>
  <c r="C28" i="32"/>
  <c r="B28" i="32"/>
  <c r="B20" i="32" s="1"/>
  <c r="E21" i="32"/>
  <c r="C21" i="32"/>
  <c r="C20" i="32" s="1"/>
  <c r="B21" i="32"/>
  <c r="E20" i="32"/>
  <c r="E17" i="32"/>
  <c r="C17" i="32"/>
  <c r="C13" i="32" s="1"/>
  <c r="C56" i="32" s="1"/>
  <c r="B17" i="32"/>
  <c r="E14" i="32"/>
  <c r="E13" i="32" s="1"/>
  <c r="E56" i="32" s="1"/>
  <c r="C14" i="32"/>
  <c r="B14" i="32"/>
  <c r="B13" i="32" s="1"/>
  <c r="B56" i="32" l="1"/>
  <c r="E57" i="32" s="1"/>
  <c r="E58" i="32" s="1"/>
  <c r="C57" i="32"/>
  <c r="C58" i="32" s="1"/>
  <c r="E59" i="14" l="1"/>
  <c r="C59" i="14"/>
  <c r="B59" i="14"/>
  <c r="E56" i="14"/>
  <c r="C56" i="14"/>
  <c r="B56" i="14"/>
  <c r="B55" i="14" s="1"/>
  <c r="E49" i="14"/>
  <c r="C49" i="14"/>
  <c r="B49" i="14"/>
  <c r="E44" i="14"/>
  <c r="C44" i="14"/>
  <c r="B44" i="14"/>
  <c r="E38" i="14"/>
  <c r="C38" i="14"/>
  <c r="B38" i="14"/>
  <c r="E32" i="14"/>
  <c r="C32" i="14"/>
  <c r="B32" i="14"/>
  <c r="E27" i="14"/>
  <c r="C27" i="14"/>
  <c r="B27" i="14"/>
  <c r="B21" i="14" s="1"/>
  <c r="E22" i="14"/>
  <c r="C22" i="14"/>
  <c r="B22" i="14"/>
  <c r="C21" i="14"/>
  <c r="E18" i="14"/>
  <c r="C18" i="14"/>
  <c r="C14" i="14" s="1"/>
  <c r="B18" i="14"/>
  <c r="E15" i="14"/>
  <c r="E14" i="14" s="1"/>
  <c r="C15" i="14"/>
  <c r="B15" i="14"/>
  <c r="C55" i="14" l="1"/>
  <c r="B14" i="14"/>
  <c r="B63" i="14" s="1"/>
  <c r="C63" i="14"/>
  <c r="C64" i="14" s="1"/>
  <c r="C65" i="14" s="1"/>
  <c r="E55" i="14"/>
  <c r="E63" i="14" s="1"/>
  <c r="E64" i="14" s="1"/>
  <c r="E65" i="14" s="1"/>
  <c r="E21" i="14"/>
  <c r="E59" i="9" l="1"/>
  <c r="E18" i="9"/>
  <c r="C56" i="9" l="1"/>
  <c r="E52" i="10" l="1"/>
  <c r="E49" i="10"/>
  <c r="E48" i="10"/>
  <c r="E42" i="10"/>
  <c r="E39" i="10"/>
  <c r="E34" i="10"/>
  <c r="E28" i="10"/>
  <c r="E21" i="10"/>
  <c r="E20" i="10" s="1"/>
  <c r="E17" i="10"/>
  <c r="E14" i="10"/>
  <c r="E13" i="10" s="1"/>
  <c r="E56" i="9"/>
  <c r="E55" i="9" s="1"/>
  <c r="E49" i="9"/>
  <c r="E44" i="9"/>
  <c r="E38" i="9"/>
  <c r="E32" i="9"/>
  <c r="E27" i="9"/>
  <c r="E22" i="9"/>
  <c r="E15" i="9"/>
  <c r="E14" i="9" s="1"/>
  <c r="C59" i="9"/>
  <c r="C55" i="9" s="1"/>
  <c r="C49" i="9"/>
  <c r="C44" i="9"/>
  <c r="C38" i="9"/>
  <c r="C32" i="9"/>
  <c r="C27" i="9"/>
  <c r="C22" i="9"/>
  <c r="C18" i="9"/>
  <c r="C15" i="9"/>
  <c r="E46" i="12"/>
  <c r="E43" i="12"/>
  <c r="E36" i="12"/>
  <c r="C36" i="12"/>
  <c r="E33" i="12"/>
  <c r="E28" i="12"/>
  <c r="E22" i="12"/>
  <c r="E17" i="12"/>
  <c r="E13" i="12"/>
  <c r="B38" i="9"/>
  <c r="B44" i="9"/>
  <c r="B59" i="9"/>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3" i="10" s="1"/>
  <c r="B56" i="10" s="1"/>
  <c r="B14" i="10"/>
  <c r="B27" i="9"/>
  <c r="B22" i="9"/>
  <c r="B18" i="9"/>
  <c r="B15" i="9"/>
  <c r="E42" i="12"/>
  <c r="B20" i="10"/>
  <c r="B21" i="9" l="1"/>
  <c r="B14" i="9"/>
  <c r="B63" i="9" s="1"/>
  <c r="B55" i="9"/>
  <c r="E16" i="12"/>
  <c r="B16" i="12"/>
  <c r="B50" i="12" s="1"/>
  <c r="C42" i="12"/>
  <c r="C13" i="10"/>
  <c r="C16" i="12"/>
  <c r="C50" i="12" s="1"/>
  <c r="E50" i="12"/>
  <c r="E56" i="10"/>
  <c r="E57" i="10" s="1"/>
  <c r="E58" i="10" s="1"/>
  <c r="C48" i="10"/>
  <c r="C20" i="10"/>
  <c r="C14" i="9"/>
  <c r="E21" i="9"/>
  <c r="E63" i="9" s="1"/>
  <c r="C21" i="9"/>
  <c r="E51" i="12" l="1"/>
  <c r="E52" i="12" s="1"/>
  <c r="C51" i="12"/>
  <c r="C52" i="12" s="1"/>
  <c r="E64" i="9"/>
  <c r="E65" i="9" s="1"/>
  <c r="C56" i="10"/>
  <c r="C57" i="10" s="1"/>
  <c r="C58" i="10" s="1"/>
  <c r="C63" i="9"/>
  <c r="C64" i="9" s="1"/>
  <c r="C65" i="9" s="1"/>
</calcChain>
</file>

<file path=xl/sharedStrings.xml><?xml version="1.0" encoding="utf-8"?>
<sst xmlns="http://schemas.openxmlformats.org/spreadsheetml/2006/main" count="3348" uniqueCount="550">
  <si>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</si>
  <si>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</si>
  <si>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</si>
  <si>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</si>
  <si>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</si>
  <si>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</si>
  <si>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</si>
  <si>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</si>
  <si>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</si>
  <si>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</si>
  <si>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</si>
  <si>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</si>
  <si>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</si>
  <si>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</si>
  <si>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</si>
  <si>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</si>
  <si>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</si>
  <si>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</si>
  <si>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</si>
  <si>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</si>
  <si>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</si>
  <si>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</si>
  <si>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</si>
  <si>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</si>
  <si>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</si>
  <si>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</si>
  <si>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</si>
  <si>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Chứng chỉ………</t>
  </si>
  <si>
    <t>Lịch cá nhân trên Egov (Nghiệp vụ chung/lịch cá nhân)</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</si>
  <si>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</si>
  <si>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</si>
  <si>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</si>
  <si>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</si>
  <si>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</si>
  <si>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</si>
  <si>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</si>
  <si>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</si>
  <si>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</si>
  <si>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</si>
  <si>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</si>
  <si>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</si>
  <si>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</si>
  <si>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</si>
  <si>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</si>
  <si>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</si>
  <si>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</si>
  <si>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</si>
  <si>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</si>
  <si>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</si>
  <si>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</si>
  <si>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</si>
  <si>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</si>
  <si>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</si>
  <si>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</si>
  <si>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</si>
  <si>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</si>
  <si>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</si>
  <si>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</si>
  <si>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</si>
  <si>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</si>
  <si>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</si>
  <si>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</si>
  <si>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</si>
  <si>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</si>
  <si>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</si>
  <si>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</si>
  <si>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</si>
  <si>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</si>
  <si>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</si>
  <si>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</si>
  <si>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</si>
  <si>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</si>
  <si>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</si>
  <si>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</si>
  <si>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</si>
  <si>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</si>
  <si>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</si>
  <si>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</si>
  <si>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</si>
  <si>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</si>
  <si>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</si>
  <si>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</si>
  <si>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</si>
  <si>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</si>
  <si>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</si>
  <si>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</si>
  <si>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</si>
  <si>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</si>
  <si>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</si>
  <si>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</si>
  <si>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</si>
  <si>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</si>
  <si>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</si>
  <si>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</si>
  <si>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</si>
  <si>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</si>
  <si>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</si>
  <si>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</si>
  <si>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</si>
  <si>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</si>
  <si>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</si>
  <si>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</si>
  <si>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</si>
  <si>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</si>
  <si>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</si>
  <si>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t>VCQL</t>
  </si>
  <si>
    <t>Nhân viên</t>
  </si>
  <si>
    <t>NV LĐPT</t>
  </si>
  <si>
    <t>Điểm quy đổi</t>
  </si>
  <si>
    <t>Người lập bảng</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</si>
  <si>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</si>
  <si>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</si>
  <si>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</si>
  <si>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</si>
  <si>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</si>
  <si>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</si>
  <si>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</si>
  <si>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</si>
  <si>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</si>
  <si>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</si>
  <si>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</si>
  <si>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</si>
  <si>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</si>
  <si>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</si>
  <si>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</si>
  <si>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</si>
  <si>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</si>
  <si>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</si>
  <si>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</si>
  <si>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</si>
  <si>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</si>
  <si>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</si>
  <si>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</si>
  <si>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</si>
  <si>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</si>
  <si>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</si>
  <si>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</si>
  <si>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</si>
  <si>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</si>
  <si>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</si>
  <si>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</si>
  <si>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</si>
  <si>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</si>
  <si>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</si>
  <si>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</si>
  <si>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</si>
  <si>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</si>
  <si>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</si>
  <si>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</si>
  <si>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</si>
  <si>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</si>
  <si>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</si>
  <si>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</si>
  <si>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</si>
  <si>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</si>
  <si>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</si>
  <si>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</si>
  <si>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</si>
  <si>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</si>
  <si>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</si>
  <si>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</si>
  <si>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</si>
  <si>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</si>
  <si>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</si>
  <si>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</si>
  <si>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</si>
  <si>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</si>
  <si>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</si>
  <si>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</si>
  <si>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 năm 201</t>
  </si>
  <si>
    <t>Văn bằng/Chứng chỉ/Chứng nhận….: Chứng chỉ Tin học ứng dụng, chứng chỉ nghiệp vụ dạy CĐ ĐH…</t>
  </si>
  <si>
    <t xml:space="preserve"> Số lần vắng: không</t>
  </si>
  <si>
    <t>SKKN</t>
  </si>
  <si>
    <t>0% lượt xếp loại B/Tổng số CB-NV                                     0% lượt xếp loại C trở xuống/Tổng số CB-NV</t>
  </si>
  <si>
    <t>Chứng chỉ…: C/c bồi dưỡng ngạch Chuyên viên; c/c nghiệp vụ sư phạm</t>
  </si>
  <si>
    <t>Tỷ lệ tín nhiệm 100%</t>
  </si>
  <si>
    <t>Số lần nộp báo cáo trễ hạn: không</t>
  </si>
  <si>
    <t xml:space="preserve">           Họ và tên:   LÊ QUANG LIÊM</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</si>
  <si>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</si>
  <si>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</si>
  <si>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PHIẾU ĐÁNH GIÁ, XẾP LOẠI CHUYÊN MÔN, NGHIỆP VỤ ĐỐI VỚI VIÊN CHỨC QUẢN LÝ NĂM HỌC 2019 - 2020
( Mẫu 01 - Áp dụng cho đối tượng là trưởng, phó đơn vị)</t>
  </si>
  <si>
    <t xml:space="preserve">           Đơn vị: P. Quản trị - Dịch vụ </t>
  </si>
  <si>
    <t xml:space="preserve">           Nhiệm vụ được phân công:  Trưởng phòng  P. Quản trị - Dịch vụ - Ủy viên BCH Công đoàn - Thành viên Hội Đồng Trường</t>
  </si>
  <si>
    <t>Trưởng phòng QT-DV, Ủy viên ban chấp hành công đoàn, Thành viên Hội Đồng Trường</t>
  </si>
  <si>
    <t>Kế hoạch hoạt động năm học 2019-2020/Chương trình hành động của đơn vị (được HT duyệt vào đầu năm học)</t>
  </si>
  <si>
    <t>Kế hoạch phân công nhiệm vụ từng cá nhân trong đơn vị</t>
  </si>
  <si>
    <t>4/tổng số CB-NV đạt danh hiệu chiến sĩ thi đua cơ sở</t>
  </si>
  <si>
    <t>100%/Tổng số CB-NV đạt loại HT tốt nhiệm vụ trở lên.               0/Tổng số CB-NV xếp loại không hoàn thành nhiệm vụ.</t>
  </si>
  <si>
    <t xml:space="preserve">Số buổi vắng họp (có lý do, không có lý do) </t>
  </si>
  <si>
    <t>Lê Quang Liêm</t>
  </si>
  <si>
    <t>Chứng chỉ Quản lý phòng khoa</t>
  </si>
  <si>
    <t>TRƯỜNG CAO ĐẲNG LÝ TỰ TRỌNG
THÀNH PHỐ HỒ CHÍ MINH
PHÒNG QUẢN TRỊ - DỊCH VỤ</t>
  </si>
  <si>
    <r>
      <t xml:space="preserve">TRƯỜNG CAO ĐẲNG LÝ TỰ TRỌNG
THÀNH PHỐ HỒ CHÍ MINH
</t>
    </r>
    <r>
      <rPr>
        <b/>
        <sz val="13"/>
        <color indexed="8"/>
        <rFont val="Times New Roman"/>
        <family val="1"/>
      </rPr>
      <t>PHÒNG QUẢN TRỊ - DỊCH VỤ</t>
    </r>
  </si>
  <si>
    <t xml:space="preserve">           Họ và tên:  NGUYỄN VĂN THÀNH</t>
  </si>
  <si>
    <t xml:space="preserve">           Đơn vị:  Phòng QT - DV</t>
  </si>
  <si>
    <r>
      <t xml:space="preserve">           Trình độ chuyên môn: </t>
    </r>
    <r>
      <rPr>
        <b/>
        <i/>
        <sz val="14"/>
        <color indexed="10"/>
        <rFont val="Times New Roman"/>
        <family val="1"/>
      </rPr>
      <t>Giảng Viên</t>
    </r>
  </si>
  <si>
    <t xml:space="preserve">           Chức danh nghề nghiệp (CDNN): V.07.01.03</t>
  </si>
  <si>
    <t xml:space="preserve">           Nhiệm vụ được phân công:  Phó Trưởng Phòng QT - DV</t>
  </si>
  <si>
    <t>Bằng Đại học, Bằng Thạc sỹ.</t>
  </si>
  <si>
    <t>Băng trung cấp lý luận chính trị</t>
  </si>
  <si>
    <t>Chứng nhận tương đương B1</t>
  </si>
  <si>
    <t>Chứng chỉ A Tin học, Chứng chỉ Tin học ứng dụng</t>
  </si>
  <si>
    <t>Chứng chỉ quản lý khoa phòng</t>
  </si>
  <si>
    <t>Chứng chỉ sư phạm bậc 2,Chứng chỉ sư phạm giảng dạy Cao đẳng, Đại học</t>
  </si>
  <si>
    <t>Tỷ lệ tín nhiệm ……</t>
  </si>
  <si>
    <t>Giảng viên kiêm nhiệm</t>
  </si>
  <si>
    <t>……/tổng số CB-NV đạt danh hiệu chiến sĩ thi đua cơ sở</t>
  </si>
  <si>
    <t>…./Tổng số CB-NV đạt loại HT tốt nhiệm vụ trở lên.               …./Tổng số CB-NV xếp loại không hoàn thành nhiệm vụ.</t>
  </si>
  <si>
    <t>…  lượt xếp loại B/Tổng số CB-NV                                      … lượt xếp loại C trở xuống/Tổng số CB-NV</t>
  </si>
  <si>
    <t>Số lần nộp báo cáo trễ hạn</t>
  </si>
  <si>
    <t>Văn bằng/Chứng chỉ/Chứng nhận…..</t>
  </si>
  <si>
    <t>PHIẾU TỔNG HỢP ĐÁNH GIÁ, XẾP LOẠI CHUYÊN MÔN, NGHIỆP VỤ 
VIÊN CHỨC QUẢN LÝ – NHÂN VIÊN CỦA ĐƠN VỊ
Năm học 2019 - 2020</t>
  </si>
  <si>
    <t>X</t>
  </si>
  <si>
    <t>A</t>
  </si>
  <si>
    <t>Nguyễn Văn Thành</t>
  </si>
  <si>
    <r>
      <t xml:space="preserve">TRƯỜNG CAO ĐẲNG LÝ TỰ TRỌNG
THÀNH PHỐ HỒ CHÍ MINH
</t>
    </r>
    <r>
      <rPr>
        <b/>
        <sz val="13"/>
        <color rgb="FF000000"/>
        <rFont val="Times New Roman"/>
        <family val="1"/>
      </rPr>
      <t>PHÒNG QUẢN TRỊ - DỊCH VỤ</t>
    </r>
  </si>
  <si>
    <t>PHIẾU ĐÁNH GIÁ, XẾP LOẠI CHUYÊN MÔN, NGHIỆP VỤ ĐỐI VỚI NHÂN VIÊN NĂM HỌC 2019-2020
(Mẫu 02- Áp dụng đối với nhân viên các đơn vị chức năng)</t>
  </si>
  <si>
    <t xml:space="preserve">           Họ và tên:   NGUYỄN TRỌNG PHÚ</t>
  </si>
  <si>
    <t xml:space="preserve">           Đơn vị:  Phòng Quản trị - Dịch vụ</t>
  </si>
  <si>
    <t xml:space="preserve">           Trình độ chuyên môn: Cử nhân CNTT</t>
  </si>
  <si>
    <t xml:space="preserve">           Chức danh nghề nghiệp (CDNN): Cán sự 01.004</t>
  </si>
  <si>
    <t>Cao đẳng công nghệ thông tin</t>
  </si>
  <si>
    <t>Sơ cấp lý luận chính trị</t>
  </si>
  <si>
    <t>Chứng chỉ tiếng anh trình độ B</t>
  </si>
  <si>
    <t>Chứng chỉ chuyên viên</t>
  </si>
  <si>
    <t>Chứng chỉ đào tạo, bồi dưỡng lãnh đạo cấp phòng</t>
  </si>
  <si>
    <r>
      <t xml:space="preserve">TRƯỜNG CAO ĐẲNG LÝ TỰ TRỌNG
THÀNH PHỐ HỒ CHÍ MINH
</t>
    </r>
    <r>
      <rPr>
        <b/>
        <sz val="13"/>
        <color indexed="8"/>
        <rFont val="Times New Roman"/>
        <family val="1"/>
      </rPr>
      <t>ĐƠN VỊ PHÒNG QUẢN TRỊ - DỊCH VỤ</t>
    </r>
  </si>
  <si>
    <t xml:space="preserve">           Họ và tên:  NGUYỄN CAO THẮNG</t>
  </si>
  <si>
    <t xml:space="preserve">           Đơn vị: Phòng Quản trị - Dịch vụ</t>
  </si>
  <si>
    <t xml:space="preserve">           Trình độ chuyên môn: Kỹ sư hạng III</t>
  </si>
  <si>
    <t xml:space="preserve">           Chức danh nghề nghiệp (CDNN): V.05.02.07</t>
  </si>
  <si>
    <t xml:space="preserve">           Nhiệm vụ được phân công:  Nhân viên</t>
  </si>
  <si>
    <t>Bằng Kỹ sư Công nghệ kỹ thuật Điện tử, truyền thông</t>
  </si>
  <si>
    <t>CN Sơ cấp LLCT</t>
  </si>
  <si>
    <t xml:space="preserve">CC Tiếng Anh trình độ C </t>
  </si>
  <si>
    <t>CC Tin học A</t>
  </si>
  <si>
    <t>CC BD ngạch chuyên viên </t>
  </si>
  <si>
    <t>Chứng chỉ quản lý cấp phòng</t>
  </si>
  <si>
    <t xml:space="preserve">                                    Nguyễn Cao Thắng</t>
  </si>
  <si>
    <r>
      <t xml:space="preserve">TRƯỜNG CAO ĐẲNG LÝ TỰ TRỌNG
THÀNH PHỐ HỒ CHÍ MINH
</t>
    </r>
    <r>
      <rPr>
        <b/>
        <sz val="13"/>
        <color rgb="FF000000"/>
        <rFont val="Times New Roman"/>
        <family val="1"/>
      </rPr>
      <t>PHÒNG</t>
    </r>
    <r>
      <rPr>
        <b/>
        <sz val="13"/>
        <color indexed="8"/>
        <rFont val="Times New Roman"/>
        <family val="1"/>
      </rPr>
      <t xml:space="preserve"> QUẢN TRỊ-DỊCH VỤ</t>
    </r>
  </si>
  <si>
    <r>
      <t xml:space="preserve">           Họ và tên:   </t>
    </r>
    <r>
      <rPr>
        <b/>
        <i/>
        <sz val="14"/>
        <color indexed="10"/>
        <rFont val="Times New Roman"/>
        <family val="1"/>
      </rPr>
      <t xml:space="preserve"> VÕ TẤN KIỆT</t>
    </r>
  </si>
  <si>
    <t xml:space="preserve">           Họ và tên:   DƯƠNG THỊ THỦY</t>
  </si>
  <si>
    <t xml:space="preserve">           Đơn vị:  PHÒNG QUẢN TRỊ -DỊCH VỤ</t>
  </si>
  <si>
    <t xml:space="preserve">           Trình độ chuyên môn: Kỹ sư Công nghiệp và Công trình nông thôn</t>
  </si>
  <si>
    <t xml:space="preserve">           Chức danh nghề nghiệp (CDNN): D.01</t>
  </si>
  <si>
    <t xml:space="preserve">           Nhiệm vụ được phân công: Nhân viên   </t>
  </si>
  <si>
    <t>Kỹ sư Công nghiệp và Công trình nông thôn</t>
  </si>
  <si>
    <t>Chứng chỉ Sơ cấp LLCT</t>
  </si>
  <si>
    <t>Tiếng Anh A2</t>
  </si>
  <si>
    <t>Ứng dụng CNTT cơ bản</t>
  </si>
  <si>
    <t>Chứng chỉ bồi dưỡng nghiệp vụ ngạch chuyên viên</t>
  </si>
  <si>
    <t>LĐTT</t>
  </si>
  <si>
    <r>
      <t xml:space="preserve">CỘNG HÒA XÃ HỘI CHỦ NGHĨA VIỆT NAM
</t>
    </r>
    <r>
      <rPr>
        <b/>
        <sz val="14"/>
        <color rgb="FF000000"/>
        <rFont val="Times New Roman"/>
        <family val="1"/>
      </rPr>
      <t>Độc lập - Tự do - Hạnh phúc </t>
    </r>
  </si>
  <si>
    <t xml:space="preserve">           Họ và tên:  NGUYỄN THỊ THẢO</t>
  </si>
  <si>
    <t xml:space="preserve">           Đơn vị:  PHÒNG QUẢN TRỊ - DỊCH VỤ</t>
  </si>
  <si>
    <t xml:space="preserve">           Trình độ chuyên môn: Cao đẳng Kế toán</t>
  </si>
  <si>
    <t xml:space="preserve">           Chức danh nghề nghiệp (CDNN): D.02</t>
  </si>
  <si>
    <t xml:space="preserve"> Cao đẳng Kế toán </t>
  </si>
  <si>
    <t>Giấy chứng nhận Sơ cấp LLCT</t>
  </si>
  <si>
    <t>Chứng chỉ Tiếng Anh B</t>
  </si>
  <si>
    <t>Chứng chỉ Tin học văn phòng</t>
  </si>
  <si>
    <t xml:space="preserve"> Chứng chỉ chuyên viên</t>
  </si>
  <si>
    <t>Báo cáo tức thời các sự vụ xảy ra trong khu vực  được phân công, báo cáo hàng ngày thông qua bảng chấm công, báo cáo tổng kết hàng tháng.</t>
  </si>
  <si>
    <t>Lịch cá nhân hàng tuần trên Egov gán quyền xem Trưởng, phó đơn vị và các thành viên trong phòng</t>
  </si>
  <si>
    <t>01 lần ghi sai sót là quên tắt điện phòng khi ra về sau cùng</t>
  </si>
  <si>
    <t>Hoàn thành tốt công việc được giao</t>
  </si>
  <si>
    <t>Tháng 12 xếp loại B vì quên tắt đèn điện phòng làm việc khi ra về</t>
  </si>
  <si>
    <t>01 lần ghi vào sổ họp đơn vị vì quên tắt điện phòng khi ra về sau cùng</t>
  </si>
  <si>
    <t>Tham gia đầy đủ các cuộc họp</t>
  </si>
  <si>
    <t>Cá nhân tham gia đóng góp 6/7  hoạt động/tổng số hoạt động, phong trào của Trường</t>
  </si>
  <si>
    <t>6/7 hoạt động/tổng số hoạt động, phong trào của Trường</t>
  </si>
  <si>
    <t>Tham gia cổ vũ</t>
  </si>
  <si>
    <t>Không vắng</t>
  </si>
  <si>
    <t xml:space="preserve">           Họ và tên: NINH ĐỖ HIỆP</t>
  </si>
  <si>
    <t xml:space="preserve">           Đơn vị: Phòng Quản Trị - Dịch Vụ</t>
  </si>
  <si>
    <t xml:space="preserve">           Trình độ chuyên môn: Đại học</t>
  </si>
  <si>
    <t xml:space="preserve">           Chức danh nghề nghiệp (CDNN): 01.003</t>
  </si>
  <si>
    <t xml:space="preserve">           Nhiệm vụ được phân công: Bảo trì sửa chữa máy vi tính mái in và thiết bị ngoại vi.</t>
  </si>
  <si>
    <t>Kỹ sư công nghệ thông tin</t>
  </si>
  <si>
    <t xml:space="preserve">           Họ và tên: NGUYỄN XUÂN LỢI</t>
  </si>
  <si>
    <t xml:space="preserve">           Trình độ chuyên môn: Cử nhân Công nghệ thông tin</t>
  </si>
  <si>
    <t xml:space="preserve">           Nhiệm vụ được phân công: Bảo trì máy tính và thiết bị ngoại vi khu F1, quản lý khu A2</t>
  </si>
  <si>
    <t>Bằng tốt nghiệp đại học CNTT</t>
  </si>
  <si>
    <t>Có chứng chỉ sơ cấp chính trị</t>
  </si>
  <si>
    <t>Chứng chỉ B Anh Văn</t>
  </si>
  <si>
    <t xml:space="preserve">                                    Nguyễn Xuân Lợi</t>
  </si>
  <si>
    <t xml:space="preserve">           Họ và tên:   NGUYỄN TIẾN VIỆT DŨNG</t>
  </si>
  <si>
    <r>
      <t xml:space="preserve">           Trình độ chuyên môn: </t>
    </r>
    <r>
      <rPr>
        <b/>
        <i/>
        <sz val="14"/>
        <color indexed="10"/>
        <rFont val="Times New Roman"/>
        <family val="1"/>
      </rPr>
      <t>Bảo trì sửa chữa máy vi tính</t>
    </r>
  </si>
  <si>
    <t xml:space="preserve">           Chức danh nghề nghiệp (CDNN): 01.004</t>
  </si>
  <si>
    <t xml:space="preserve">           Nhiệm vụ được phân công:  Bảo trì sửa chữa máy vi tính</t>
  </si>
  <si>
    <t>Kỹ sư Điện tử</t>
  </si>
  <si>
    <t>Chứng chỉ B</t>
  </si>
  <si>
    <t>Chứng chỉ B và kỹ thuật viên sửa chữa máy tính</t>
  </si>
  <si>
    <t>Kỹ thuật viên sửa chữa máy tính. 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</si>
  <si>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</si>
  <si>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</si>
  <si>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</si>
  <si>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</si>
  <si>
    <t xml:space="preserve">           Họ và tên:   ĐỖ VĂN TRONG</t>
  </si>
  <si>
    <r>
      <t xml:space="preserve">           Trình độ chuyên môn: </t>
    </r>
    <r>
      <rPr>
        <b/>
        <i/>
        <sz val="14"/>
        <color indexed="10"/>
        <rFont val="Times New Roman"/>
        <family val="1"/>
      </rPr>
      <t>Trung cấp điện công nghiệp</t>
    </r>
  </si>
  <si>
    <t xml:space="preserve">           Chức danh nghề nghiệp (CDNN): Kỹ thuật viên hạng IV</t>
  </si>
  <si>
    <t xml:space="preserve">           Nhiệm vụ được phân công:  Bảo trì sửa chữa</t>
  </si>
  <si>
    <t>Trung cấp điện công nghiệp</t>
  </si>
  <si>
    <t xml:space="preserve">Trình độ lý luận chính trị sơ cấp </t>
  </si>
  <si>
    <t>B Anh văn</t>
  </si>
  <si>
    <t>B tin học</t>
  </si>
  <si>
    <t>Tháng 10,11/2019 xếp loại B</t>
  </si>
  <si>
    <t>Tham gia các hoạt động công đoàn nhà trường</t>
  </si>
  <si>
    <t xml:space="preserve">           Họ và tên: GIÁP VĂN THỊNH</t>
  </si>
  <si>
    <t xml:space="preserve">           Trình độ chuyên môn: Công nhân kỹ thuật</t>
  </si>
  <si>
    <t xml:space="preserve">           Chức danh nghề nghiệp (CDNN): Kỹ thuật viên</t>
  </si>
  <si>
    <t>Công nhân kỹ thuật</t>
  </si>
  <si>
    <t>Sơ cấp chính trị</t>
  </si>
  <si>
    <t>Chứng chỉ tiếng anh trình độ B</t>
  </si>
  <si>
    <t>Chứng chỉ tin học trình độ B</t>
  </si>
  <si>
    <t>Chứng chì Chuyên Viên</t>
  </si>
  <si>
    <r>
      <t xml:space="preserve">TRƯỜNG CAO ĐẲNG LÝ TỰ TRỌNG
THÀNH PHỐ HỒ CHÍ MINH
</t>
    </r>
    <r>
      <rPr>
        <b/>
        <sz val="13"/>
        <color indexed="8"/>
        <rFont val="Times New Roman"/>
        <family val="1"/>
      </rPr>
      <t>PHÒNG QUẢN TRỊ -DỊCH VỤ</t>
    </r>
  </si>
  <si>
    <t xml:space="preserve">           Họ và tên:   HÀ NHẬT THANH</t>
  </si>
  <si>
    <r>
      <t xml:space="preserve">           Trình độ chuyên môn: </t>
    </r>
    <r>
      <rPr>
        <sz val="14"/>
        <color rgb="FFFF0000"/>
        <rFont val="Times New Roman"/>
        <family val="1"/>
      </rPr>
      <t>Công nhân kỹ thuật 3/7</t>
    </r>
  </si>
  <si>
    <r>
      <t xml:space="preserve">           Chức danh nghề nghiệp (CDNN): </t>
    </r>
    <r>
      <rPr>
        <sz val="14"/>
        <color rgb="FFFF0000"/>
        <rFont val="Times New Roman"/>
        <family val="1"/>
      </rPr>
      <t>Cán sự - 01.004</t>
    </r>
  </si>
  <si>
    <t>tin học cơ bản (đã nộp)</t>
  </si>
  <si>
    <t>Chứng chỉ sư phạm bậc 1</t>
  </si>
  <si>
    <t>Báo cáo công tác tháng về quản lý HSSV,công tác chủ nhiệm, cố vấn học tập</t>
  </si>
  <si>
    <t>Hoàn thành công việc đúng thời hạn</t>
  </si>
  <si>
    <t>Học bồi dưỡng chính trị 2 buổi trong năm tại trường</t>
  </si>
  <si>
    <t>Ý kiến về đề án xây dựng  việc làm 2018</t>
  </si>
  <si>
    <t>Hà Nhật Thanh</t>
  </si>
  <si>
    <t xml:space="preserve">           Họ và tên:  LÊ HỒNG ANH TUẤN</t>
  </si>
  <si>
    <t xml:space="preserve">           Trình độ chuyên môn: Cử nhân Điện công nghiệp</t>
  </si>
  <si>
    <r>
      <t xml:space="preserve">           Chức danh nghề nghiệp (CDNN): </t>
    </r>
    <r>
      <rPr>
        <b/>
        <i/>
        <sz val="14"/>
        <color indexed="10"/>
        <rFont val="Times New Roman"/>
        <family val="1"/>
      </rPr>
      <t xml:space="preserve"> </t>
    </r>
    <r>
      <rPr>
        <sz val="14"/>
        <rFont val="Times New Roman"/>
        <family val="1"/>
      </rPr>
      <t>Cán sự 01.004</t>
    </r>
  </si>
  <si>
    <t>Kỹ sư điện công nghiệp</t>
  </si>
  <si>
    <t>Chứng chỉ tin học trình độ B</t>
  </si>
  <si>
    <t xml:space="preserve">           Họ và tên:  VŨ NGỌC QUANG</t>
  </si>
  <si>
    <t>Không có tổ chức lớp kỹ thuật viên.</t>
  </si>
  <si>
    <t xml:space="preserve">           Họ và tên:  TẠ QUỐC TẤN</t>
  </si>
  <si>
    <t xml:space="preserve">           Trình độ chuyên môn: Công nhân 3/7</t>
  </si>
  <si>
    <t xml:space="preserve">           Chức danh nghề nghiệp (CDNN): Nhân viên kỹ thuật</t>
  </si>
  <si>
    <t>Công nhân 3/7</t>
  </si>
  <si>
    <t>Sổ họp đơn vị 1 lần.</t>
  </si>
  <si>
    <t xml:space="preserve">           Họ và tên: GIÁP ĐỨC NHẬN</t>
  </si>
  <si>
    <t xml:space="preserve">           Chức danh nghề nghiệp (CDNN): Nhân viên bảo vệ</t>
  </si>
  <si>
    <t xml:space="preserve">           Họ và tên:  HUỲNH BÁ TRIẾT</t>
  </si>
  <si>
    <t xml:space="preserve">           Trình độ chuyên môn: Cử nhân Nhiệt lạnh</t>
  </si>
  <si>
    <t xml:space="preserve">           Chức danh nghề nghiệp (CDNN): Nhân viên</t>
  </si>
  <si>
    <t>Cử nhân nhiệt - lạnh</t>
  </si>
  <si>
    <r>
      <t xml:space="preserve">           Họ và tên:   </t>
    </r>
    <r>
      <rPr>
        <b/>
        <i/>
        <sz val="14"/>
        <rFont val="Times New Roman"/>
        <family val="1"/>
      </rPr>
      <t>PHẠM HUY HOÀNG</t>
    </r>
  </si>
  <si>
    <r>
      <t xml:space="preserve">           Trình độ chuyên môn: </t>
    </r>
    <r>
      <rPr>
        <b/>
        <i/>
        <sz val="14"/>
        <rFont val="Times New Roman"/>
        <family val="1"/>
      </rPr>
      <t>Kỹ sư</t>
    </r>
  </si>
  <si>
    <t xml:space="preserve">           Chức danh nghề nghiệp (CDNN): Kỹ thuật viên 13a.095</t>
  </si>
  <si>
    <t>Bằng ĐH chuyên ngành Điện</t>
  </si>
  <si>
    <t>Chứng chỉ B Tiếng Anh</t>
  </si>
  <si>
    <t>Chứng chi A Tin học</t>
  </si>
  <si>
    <t>Không có tổ chức lớp</t>
  </si>
  <si>
    <t>Báo cáo công việc đã làm trong tháng gởi trưởng đơn vị trước ngày 20 hàng tháng.</t>
  </si>
  <si>
    <t>có lập lịch cá nhân và gán quyền xem cho trưởng đơn vị</t>
  </si>
  <si>
    <t>Số lần xảy ra sai sót chuyên môn trong năm :0</t>
  </si>
  <si>
    <t>Số lần không hoàn thành công việc đúng thời hạn :0</t>
  </si>
  <si>
    <t>Số lần bị ghi nhận vào Sổ họp đơn vị:0</t>
  </si>
  <si>
    <t>Số buổi vắng họp (có lý do, không có lý do):0</t>
  </si>
  <si>
    <t>Số lần bị phản ánh:0</t>
  </si>
  <si>
    <t>Cá nhân tham gia đóng góp 5 hoạt động/tổng số hoạt động, phong trào của Trường</t>
  </si>
  <si>
    <t>5 hoạt động/tổng số hoạt động, phong trào của Trường</t>
  </si>
  <si>
    <t>Cổ vũ bóng đá nữ</t>
  </si>
  <si>
    <t xml:space="preserve"> Số lần vắng:0</t>
  </si>
  <si>
    <t>Sáng kiến kinh nghiệm loại khá</t>
  </si>
  <si>
    <t xml:space="preserve">           Họ và tên:  NGUYỄN TRUNG DŨNG</t>
  </si>
  <si>
    <r>
      <t xml:space="preserve">           Trình độ chuyên môn: </t>
    </r>
    <r>
      <rPr>
        <b/>
        <i/>
        <sz val="14"/>
        <color theme="1"/>
        <rFont val="Times New Roman"/>
        <family val="1"/>
      </rPr>
      <t xml:space="preserve"> </t>
    </r>
    <r>
      <rPr>
        <i/>
        <sz val="14"/>
        <color theme="1"/>
        <rFont val="Times New Roman"/>
        <family val="1"/>
      </rPr>
      <t>Trung Cấp</t>
    </r>
  </si>
  <si>
    <r>
      <t xml:space="preserve">           Chức danh nghề nghiệp (CDNN):</t>
    </r>
    <r>
      <rPr>
        <b/>
        <sz val="14"/>
        <rFont val="Times New Roman"/>
        <family val="1"/>
      </rPr>
      <t xml:space="preserve"> </t>
    </r>
    <r>
      <rPr>
        <sz val="14"/>
        <rFont val="Times New Roman"/>
        <family val="1"/>
      </rPr>
      <t>01.001</t>
    </r>
  </si>
  <si>
    <t xml:space="preserve">           Nhiệm vụ được phân công:  Phục vụ và bảo trì hệ thống điiện, quạt và thiết bị ngoại vi Ký túc xá</t>
  </si>
  <si>
    <t>Trung cấp điện.</t>
  </si>
  <si>
    <t>B anh văn</t>
  </si>
  <si>
    <t>A tin học</t>
  </si>
  <si>
    <t>Báo cáo công việc hàng tháng</t>
  </si>
  <si>
    <t>Có lập lịch làm việc cá nhân trên egov và gán quyền xem cho CB, NV trong đơn vị</t>
  </si>
  <si>
    <t>Không có</t>
  </si>
  <si>
    <t>A tin học, B anh văn.</t>
  </si>
  <si>
    <t>Đạt CĐVXS</t>
  </si>
  <si>
    <t>Nguyễn Trung Dũng</t>
  </si>
  <si>
    <r>
      <t xml:space="preserve">           Họ và tên:   </t>
    </r>
    <r>
      <rPr>
        <b/>
        <i/>
        <sz val="14"/>
        <rFont val="Times New Roman"/>
        <family val="1"/>
      </rPr>
      <t>PHAN ĐỨC LONG</t>
    </r>
  </si>
  <si>
    <t xml:space="preserve">           Đơn vị:  PHÒNG QUẢN TRỊ - DỊCH VỤ</t>
  </si>
  <si>
    <r>
      <t xml:space="preserve">           Trình độ chuyên môn: </t>
    </r>
    <r>
      <rPr>
        <b/>
        <i/>
        <sz val="14"/>
        <rFont val="Times New Roman"/>
        <family val="1"/>
      </rPr>
      <t>Kỹ sư Điện - Điện tử</t>
    </r>
  </si>
  <si>
    <t xml:space="preserve">           Chức danh nghề nghiệp: Giảng viên (Hạng III), mã ngạch V.07.01.03</t>
  </si>
  <si>
    <t xml:space="preserve">           Nhiệm vụ được phân công:  Tổ trưởng Tổ Quản lý ký túc xá</t>
  </si>
  <si>
    <t>Bằng Kỹ sư Điện - Điện tử và Bằng nghề công nhân bậc 3/7 ngành Điện tử</t>
  </si>
  <si>
    <t>Bằng Trung cấp</t>
  </si>
  <si>
    <t>Chứng chỉ B Anh văn</t>
  </si>
  <si>
    <t>Đã thi và đủ điểm đạt Chứng chỉ tin học ứng dụng</t>
  </si>
  <si>
    <t>Chứng chỉ dạy nghề và Chứng chỉ nghiệp vụ sư phạm</t>
  </si>
  <si>
    <t>Báo cáo kế hoạch, phương hướng hoạt động và tổng hợp số liệu Ký túc xá …</t>
  </si>
  <si>
    <t>CB phụ trách được phân quyền trên trang egov của trường</t>
  </si>
  <si>
    <t>Là UV BCH, Chủ nhiệm UBKTCĐ đạt bằng khen Cán bộ CĐ xuất sắc</t>
  </si>
  <si>
    <t>Bảng tổng hợp tham gia các hoạt động phong trào của Công đoàn trường</t>
  </si>
  <si>
    <t>Tham gia lớp bồi dưỡng các bộ quản lý cấp phòng</t>
  </si>
  <si>
    <t>Chứng chỉ tin học ứng dụng</t>
  </si>
  <si>
    <t>Có sáng kiến kinh nghiệm</t>
  </si>
  <si>
    <t>Chiến sĩ thi đua cấp cơ sở</t>
  </si>
  <si>
    <t>Phan Đức Long</t>
  </si>
  <si>
    <t xml:space="preserve">           Họ và tên:  TRẦN VĂN LÝ </t>
  </si>
  <si>
    <t xml:space="preserve">           Đơn vị: Phòng Quản trị - Dịch vụ</t>
  </si>
  <si>
    <t xml:space="preserve">           Trình độ chuyên môn: Bằng Nghiệp vụ Bảo vệ</t>
  </si>
  <si>
    <t xml:space="preserve">           Chức danh nghề nghiệp (CDNN): 01.003</t>
  </si>
  <si>
    <t xml:space="preserve">           Nhiệm vụ được phân công: Quản lý Học sinh Sinh viên ở Ký túc xá. </t>
  </si>
  <si>
    <t xml:space="preserve">Lịch cá nhân trên Egov </t>
  </si>
  <si>
    <t>Cá nhân tham gia đóng góp  hoạt động3/4tổng số hoạt động, phong trào của Trường</t>
  </si>
  <si>
    <t>3hoạt động3/4/tổng số hoạt động, phong trào của Trường</t>
  </si>
  <si>
    <t>Tham gia cổ vủ hội thao</t>
  </si>
  <si>
    <t xml:space="preserve"> </t>
  </si>
  <si>
    <t xml:space="preserve">           Họ và tên: TRỊNH TUẤN VŨ</t>
  </si>
  <si>
    <t xml:space="preserve">           Đơn vị:  Phòng Quản trị- Dịch vụ</t>
  </si>
  <si>
    <t xml:space="preserve">           Trình độ chuyên môn:   Trung cấp</t>
  </si>
  <si>
    <t xml:space="preserve">           Nhiệm vụ được phân công: Quản lý Học sinh Sinh viên ở Ký túc xá</t>
  </si>
  <si>
    <t>Trung học chuyên nghiệp chuyên ngành Điệp báo chiến dịch</t>
  </si>
  <si>
    <t>Chứng chỉ Ngoại ngữ A1</t>
  </si>
  <si>
    <t xml:space="preserve"> Chứng chỉ Tin học A1</t>
  </si>
  <si>
    <t>Cá nhân tham gia đóng góp  hoạt động 3/4 tổng số hoạt động, phong trào của Trường</t>
  </si>
  <si>
    <t>3 hoạt động 3/4 tổng số hoạt động, phong trào của Trường</t>
  </si>
  <si>
    <t xml:space="preserve">           Họ và tên: VÕ THỊ TUYẾT</t>
  </si>
  <si>
    <t xml:space="preserve">           Trình độ chuyên môn:   Cao đẳng</t>
  </si>
  <si>
    <t>Cao đẳng công nghệ thực phẩm</t>
  </si>
  <si>
    <t xml:space="preserve">           Trình độ chuyên môn:   Trung cấp lao động tiền lương</t>
  </si>
  <si>
    <t>Trung câp lao động tiền lương</t>
  </si>
  <si>
    <t>Chứng chỉ Ngoại ngữ B1</t>
  </si>
  <si>
    <t xml:space="preserve">Tham gia đá bóng </t>
  </si>
  <si>
    <t>Chứng chỉ quản lý nhà nước</t>
  </si>
  <si>
    <t xml:space="preserve">PHIẾU ĐÁNH GIÁ, XẾP LOẠI CHUYÊN MÔN, NGHIỆP VỤ ĐỐI VỚI NHÂN VIÊN NĂM HỌC 2019 - 2020 
(Mẫu 3 - Áp dụng đối với nhân viên lao động phổ thông) </t>
  </si>
  <si>
    <t xml:space="preserve">           Họ và tên:   TRẦN THỊ THU</t>
  </si>
  <si>
    <t xml:space="preserve">           Trình độ chuyên môn: Lao động phổ thông</t>
  </si>
  <si>
    <t xml:space="preserve">           Chức danh nghề nghiệp (CDNN): Nhân viên phục vụ -D.03</t>
  </si>
  <si>
    <t xml:space="preserve">           Nhiệm vụ được phân công: Dọn dẹp vệ sinh các khu vực trong toàn trường</t>
  </si>
  <si>
    <t>Bằng tốt nghiệp lớp 12</t>
  </si>
  <si>
    <t xml:space="preserve">           Họ và tên:   ĐỖ THỊ BÍCH THỦY</t>
  </si>
  <si>
    <t xml:space="preserve">           Họ và tên:   LÊ THỊ THIỆN</t>
  </si>
  <si>
    <t xml:space="preserve">           Họ và tên:   NGUYỄN THỊ THU TRANG</t>
  </si>
  <si>
    <t xml:space="preserve">           Họ và tên:   THÂN THỊ QUYẾT</t>
  </si>
  <si>
    <t xml:space="preserve">           Họ và tên:   TRẦN THỊ KIM LOAN</t>
  </si>
  <si>
    <t>Thân Thị Quyết</t>
  </si>
  <si>
    <t>Dương Thị Thủy</t>
  </si>
  <si>
    <t>Nguyễn Thị Thảo</t>
  </si>
  <si>
    <t>Nguyễn Trọng Phú</t>
  </si>
  <si>
    <t>Võ Tấn Kiệt</t>
  </si>
  <si>
    <t>Ninh Đỗ Hiệp</t>
  </si>
  <si>
    <t>Nguyễn Tiến Việt Dũng</t>
  </si>
  <si>
    <t>Đỗ Văn Trong</t>
  </si>
  <si>
    <t>Giáp Văn Thịnh</t>
  </si>
  <si>
    <t>Lê Hồng Anh Tuấn</t>
  </si>
  <si>
    <t>Vũ Ngọc Quang</t>
  </si>
  <si>
    <t>Tạ Quốc Tấn</t>
  </si>
  <si>
    <t>Giáp Đức Nhận</t>
  </si>
  <si>
    <t>Huỳnh Bá Triết</t>
  </si>
  <si>
    <t>Phạm Huy Hoàng</t>
  </si>
  <si>
    <t>Trần Văn Lý</t>
  </si>
  <si>
    <t>Trịnh Tuấn Vũ</t>
  </si>
  <si>
    <t>Võ Thị Tuyết</t>
  </si>
  <si>
    <t>Bùi Thị Dương</t>
  </si>
  <si>
    <t>Trần Thị Thu</t>
  </si>
  <si>
    <t>Đỗ Thị Bích Thủy</t>
  </si>
  <si>
    <t>Lê Thị Thiện</t>
  </si>
  <si>
    <t>Nguyễn Thị Thu Trang</t>
  </si>
  <si>
    <t>Trần Thị Kim Loan</t>
  </si>
  <si>
    <t>Tch2-TC6-3 (2đ): Là thành viên thi đấu đội đạt giải trong hội thao, hội thi cấp trường (1đ)</t>
  </si>
  <si>
    <t>Tch2-TC5-1 (2đ):  Bàn làm việc ngăn nắp; sắp xếp lưu trữ hồ sơ nơi làm việc gọn gàng; chuyển hồ sơ của đơn vị về lưu trữ trường đúng qui định. Đạt 2 nội dung (1đ)</t>
  </si>
  <si>
    <t>Tch2-TC6-3 (2đ):Đạt giải cá nhân (giải đơn) trong hội thao, hội thi cấp trường (0đ)</t>
  </si>
  <si>
    <t>Tch2-TC6-4 (2đ):Tham gia với tư cách cổ vũ (1đ)</t>
  </si>
  <si>
    <t>Tch2-TC6-3 (2đ): Là thành viên thi đấu đội đạt giải trong hội thao, hội thi cấp trường (0đ)</t>
  </si>
  <si>
    <t>Tch3-TC2-3 (2đ)Đạt LĐTT hoặc bằng khen/giấy khen cấp trường (1đ)</t>
  </si>
  <si>
    <t>Tch2-TC1-3(2đ):  Có lập lịch làm việc cá nhân trên egov và gán quyền xem cho CB, NV trong đơn vị (0đ)</t>
  </si>
  <si>
    <t>Tch2-TC2-2 (2đ):Có kết quả đánh giá xếp loại viên chức, người lao động:  HT tốt nhiệm vụ (1đ).</t>
  </si>
  <si>
    <t>Tch2-TC5-3(2đ): Đạt giải cá nhân (giải đơn) trong hội thao, hội thi cấp trường (0 đ)</t>
  </si>
  <si>
    <t>Tch2-TC5-4 (2đ):Tham gia với tư cách cổ vũ (1đ)</t>
  </si>
  <si>
    <t>Tch3-TC1-2 (2đ): Tự học tập, bồi dưỡng, rèn luyện nâng cao trình độ chuyên môn, nghiệp vụ phù hợp với vị trí việc làm (0đ)</t>
  </si>
  <si>
    <t>Tch3-TC2-2 (2đ): Không có bài viết sáng kiến (0 điểm).</t>
  </si>
  <si>
    <t>Tch3-TC2-3 (2đ): Đạt LĐTT hoặc bằng khen/giấy khen cấp trường (1 điểm)</t>
  </si>
  <si>
    <t>Tch2-TC1-3(2đ):  Không có lập lịch làm việc cá nhân trên egov và gán quyền xem cho CB, NV trong đơn vị (0đ)</t>
  </si>
  <si>
    <t>B</t>
  </si>
  <si>
    <t>Tch3-TC2-1 (2đ): Không có đóng góp ý kiến xây dựng công tác chuyên môn, nghiệp vụ trong đơn vị (0đ)</t>
  </si>
  <si>
    <t>Tch3-TC2-1 (2đ): Tích cực đóng góp ý kiến xây dựng công tác chuyên môn, nghiệp vụ trong đơn vị (0 đ)</t>
  </si>
  <si>
    <t>Nguyễn Cao Thắng</t>
  </si>
  <si>
    <t>Tch3-TC2-1 (2đ): Chưa tích cực đóng góp ý kiến xây dựng công tác chuyên môn, nghiệp vụ trong đơn vị (0 đ)</t>
  </si>
  <si>
    <t>Tp.HCM, ngày 05 tháng 06 năm 2020</t>
  </si>
  <si>
    <t>Tp.HCM, ngày 25 tháng 05 năm 2020</t>
  </si>
  <si>
    <r>
      <t xml:space="preserve">           Trình độ chuyên môn: </t>
    </r>
    <r>
      <rPr>
        <b/>
        <i/>
        <sz val="14"/>
        <color indexed="10"/>
        <rFont val="Times New Roman"/>
        <family val="1"/>
      </rPr>
      <t>Kỹ sư hạng III</t>
    </r>
  </si>
  <si>
    <t>Tch1-TC1-2 (2đ): Chưa có trình độ sơ cấp chính trị (0đ)</t>
  </si>
  <si>
    <t>Tch2-TC1-3(2đ): Không lập lịch làm việc cá nhân trên egov và gán quyền xem cho CB, NV trong đơn vị (0đ)</t>
  </si>
  <si>
    <t>Tch2-TC5-3(2đ): Đạt giải cá nhân (giải đơn) trong hội thao, hội thi cấp trường (1 đ)</t>
  </si>
  <si>
    <t>Tch3-TC2-3 (2đ): Đạt LĐTT hoặc bằng khen/giấy khen cấp trường (1 đ)</t>
  </si>
  <si>
    <t>Tch2-TC1-1 (2đ): Không có chứng chỉ chuyên viên (0đ)</t>
  </si>
  <si>
    <t>Tch2-TC1-3(2đ):Có kết quả đánh giá xếp loại viên chức, người lao động:  HT tốt nhiệm vụ (1đ).</t>
  </si>
  <si>
    <t>Nguyễn Xuân Lợi</t>
  </si>
  <si>
    <t>Tch2-TC5-3(2đ): Đạt giải cá nhân (giải đơn) trong hội thao, hội thi cấp trường (1đ)</t>
  </si>
  <si>
    <t>Tch2-TC2-2 (2đ):  HT tốt nhiệm vụ (1đ)</t>
  </si>
  <si>
    <t>Không đạt chuẩn</t>
  </si>
  <si>
    <t>Tch2-TC1-1 (2đ): Không có chứng chỉ kỹ thuật viên (0đ)</t>
  </si>
  <si>
    <t xml:space="preserve">           Nhiệm vụ được phân công: Nhân viên
</t>
  </si>
  <si>
    <t>Bằng Đại học chuyên ngành Điện - Điện tử</t>
  </si>
  <si>
    <t>Chứng chỉ B ngoại ngữ</t>
  </si>
  <si>
    <t>Chứng chỉ tin học ứng dụng</t>
  </si>
  <si>
    <t>Xác nhận cùa phòng thanh tra GD - CTHSSV</t>
  </si>
  <si>
    <r>
      <t xml:space="preserve">TRƯỜNG CAO ĐẲNG LÝ TỰ TRỌNG
THÀNH PHỐ HỒ CHÍ MINH
</t>
    </r>
    <r>
      <rPr>
        <b/>
        <sz val="13"/>
        <color rgb="FF000000"/>
        <rFont val="Times New Roman"/>
        <family val="1"/>
      </rPr>
      <t>PHÒNG QUẢN TRỊ -DỊCH VỤ</t>
    </r>
  </si>
  <si>
    <t xml:space="preserve">           Họ và tên:   TRẦN THANH QUÍ</t>
  </si>
  <si>
    <t xml:space="preserve">           Đơn vị:  Phòng Quản trị -Dịch vụ </t>
  </si>
  <si>
    <t xml:space="preserve">           Trình độ chuyên môn: Lao động phổ thông </t>
  </si>
  <si>
    <t xml:space="preserve">           Chức danh nghề nghiệp (CDNN): Nhân viên phục vụ D.03</t>
  </si>
  <si>
    <t xml:space="preserve">           Nhiệm vụ được phân công:  Chăm sóc cây cảnh trong toàn trường </t>
  </si>
  <si>
    <t>11/12</t>
  </si>
  <si>
    <t>Trần Thanh Quý</t>
  </si>
  <si>
    <t>Có chứng chỉ chuyên viên</t>
  </si>
  <si>
    <t>Tch2-TC3-5 (2đ):  1 trong 2 danh hiệu (1đ)</t>
  </si>
  <si>
    <t>Tch2-TC3-5 (1đ):  1 trong 2 danh hiệu (1đ)</t>
  </si>
  <si>
    <t>Tch2-TC2-1 (2đ): Có 1 tháng xếp loại B (1đ)</t>
  </si>
  <si>
    <t>Tch2-TC2-3 (2đ): Bị nhắc nhở 1 lần (1đ)</t>
  </si>
  <si>
    <t>Tch3-TC2-2 (2đ): Không có bài viết sáng kiến (0 đ).</t>
  </si>
  <si>
    <t>Tch2-TC1-1 (2đ): Chưa có chứng chỉ nghiệp vụ</t>
  </si>
  <si>
    <t>Tch2-TC2-1 (2đ): Có 2 tháng xếp loại B (0 đ)</t>
  </si>
  <si>
    <t>Tch3-TC2-1 (2đ): chưa tích cực đóng góp ý kiến xây dựng công tác chuyên môn, nghiệp vụ trong đơn vị (0 đ)</t>
  </si>
  <si>
    <t>Tch2-TC5-5(2đ): Không danh hiệu Công đoàn viên xuất sắc(0 đ)</t>
  </si>
  <si>
    <t>Tch2-TC5-4 (2đ): Không tham gia (0 đ)</t>
  </si>
  <si>
    <t>Chưa có chứng chỉ nghiệp vụ</t>
  </si>
  <si>
    <t>Phan Đức Long</t>
  </si>
  <si>
    <t>Tch2-TC1-2(2đ): Báo cáo không thường xuyên(1 đ)</t>
  </si>
  <si>
    <t>Tch3-TC2-3 (2đ): Không đạt LĐTT hoặc bằng khen/giấy khen cấp trường (0 đ)</t>
  </si>
  <si>
    <t>Tch2-TC5-5(2đ): Không danh hiệu Công đoàn viên xuất sắc (0 đ)</t>
  </si>
  <si>
    <t>Tch2-TC1-1 (2đ): Không có chứng chỉ nghiệp vụ (0đ)</t>
  </si>
  <si>
    <t>Tch2-TC5-3(2đ): Không đạt giải cá nhân (giải đơn) trong hội thao, hội thi cấp trường ( 0đ)</t>
  </si>
  <si>
    <t>Tch3-TC2-3 (2đ): Không đạt LĐTT hoặc bằng khen/giấy khen cấp trường (1 đ)</t>
  </si>
  <si>
    <t>Tch2-TC5-3(2đ): Không đạt giải cá nhân (giải đơn) trong hội thao, hội thi cấp trường (0 đ)</t>
  </si>
  <si>
    <t>Tch1-2 (2đ): Không có chứng chỉ nghiệp vụ (0đ)</t>
  </si>
  <si>
    <t>Tch2-1 (2đ): Có trình độ văn hóa, chuyên môn phù hợp với vị trí công tác(0đ)</t>
  </si>
  <si>
    <t>Tch2-TC2-2 (2đ):  Hoàng thành nhiệm vụ (0 đ)</t>
  </si>
  <si>
    <t>Tch1-2 (2đ): Không có chứng chỉ nghiệp vụ (0 đ)</t>
  </si>
  <si>
    <t>Tch2-TC4-2 (2đ): Kỹ năng giao tiếp (1 đ)</t>
  </si>
  <si>
    <t>Tch2-TC2-2 (2đ):  HT tốt nhiệm vụ (1 đ)</t>
  </si>
  <si>
    <t>Tch2-TC5-5 (2đ): Không đạt danh hiệu CĐ viên xuất sắc (0 đ)</t>
  </si>
  <si>
    <t>Tch2-TC6-1 (2đ): Đạt 1 danh hiệu là Công đoàn viên suất sắc (1đ)</t>
  </si>
  <si>
    <t>Tch2-TC1-2(2đ):  Ghi chép không thường xuyên (1đ)</t>
  </si>
  <si>
    <t>Tch3-TC2-3 (2đ): Đạt LĐTT hoặc bằng khen/giấy khen cấp trường (1đ)</t>
  </si>
  <si>
    <t>Tch2-TC1-2(2đ):  Không báo cáo ghi chép (0 đ)</t>
  </si>
  <si>
    <t>Tch2-TC1-2(2đ): không báo cáo ghi chép (0đ)</t>
  </si>
  <si>
    <t>Tch1-TC2-1 (2đ): Trình độ ngoại ngữ (0 đ)</t>
  </si>
  <si>
    <t>Tch1-TC2-1 (2đ): Trình độ tin học (0 đ)</t>
  </si>
  <si>
    <t>Tch2-TC1-2(2đ): không báo cáo, ghi chép (0đ)</t>
  </si>
  <si>
    <t>Tch2-TC2-3(2đ): Bị nhắc nhở 1 lần (1đ)</t>
  </si>
  <si>
    <t>Tch2-TC3-4 (2đ):  Nghỉ việc riêng 1-3 ngày (1đ)</t>
  </si>
  <si>
    <t xml:space="preserve">           Họ và tên: BÙI THỊ DƯƠNG</t>
  </si>
  <si>
    <t>Tch3-TC2-3 (2đ): đạt LĐTT hoặc bằng khen/giấy khen cấp trường (1 đ)</t>
  </si>
  <si>
    <t>Thành phố Hồ Chí Minh, ngày   tháng 6 năm 2020</t>
  </si>
  <si>
    <r>
      <t xml:space="preserve">Ghi chú
</t>
    </r>
    <r>
      <rPr>
        <i/>
        <sz val="12"/>
        <color indexed="8"/>
        <rFont val="Times New Roman"/>
        <family val="1"/>
      </rPr>
      <t>(Ghi rõ cá nhân không đạt ở điểm nào (nếu có))</t>
    </r>
  </si>
  <si>
    <r>
      <t>Tch2-TC1-4 (1</t>
    </r>
    <r>
      <rPr>
        <b/>
        <sz val="12"/>
        <rFont val="Times New Roman"/>
        <family val="1"/>
      </rPr>
      <t>đ</t>
    </r>
    <r>
      <rPr>
        <sz val="12"/>
        <rFont val="Times New Roman"/>
        <family val="1"/>
      </rPr>
      <t>): GV kiêm chức (</t>
    </r>
    <r>
      <rPr>
        <b/>
        <sz val="12"/>
        <rFont val="Times New Roman"/>
        <family val="1"/>
      </rPr>
      <t>1đ</t>
    </r>
    <r>
      <rPr>
        <sz val="12"/>
        <rFont val="Times New Roman"/>
        <family val="1"/>
      </rPr>
      <t>)</t>
    </r>
  </si>
  <si>
    <r>
      <t>Tch2-TC2-1(</t>
    </r>
    <r>
      <rPr>
        <b/>
        <sz val="12"/>
        <rFont val="Times New Roman"/>
        <family val="1"/>
      </rPr>
      <t>2đ</t>
    </r>
    <r>
      <rPr>
        <sz val="12"/>
        <rFont val="Times New Roman"/>
        <family val="1"/>
      </rPr>
      <t>): Có kế hoạch hoạt động hoặc chương trình hành động hàng năm của đơn vị được Hiệu trưởng phê duyệt  (</t>
    </r>
    <r>
      <rPr>
        <b/>
        <sz val="12"/>
        <rFont val="Times New Roman"/>
        <family val="1"/>
      </rPr>
      <t>0đ</t>
    </r>
    <r>
      <rPr>
        <sz val="12"/>
        <rFont val="Times New Roman"/>
        <family val="1"/>
      </rPr>
      <t>)</t>
    </r>
  </si>
  <si>
    <r>
      <t>Tch2-TC2-2 (</t>
    </r>
    <r>
      <rPr>
        <b/>
        <sz val="12"/>
        <rFont val="Times New Roman"/>
        <family val="1"/>
      </rPr>
      <t>2đ</t>
    </r>
    <r>
      <rPr>
        <sz val="12"/>
        <rFont val="Times New Roman"/>
        <family val="1"/>
      </rPr>
      <t>): Có kế hoạch phân công công tác đối với nhân viên thuộc đơn vị thể hiện trên lịch cá nhân trong Egov (</t>
    </r>
    <r>
      <rPr>
        <b/>
        <sz val="12"/>
        <rFont val="Times New Roman"/>
        <family val="1"/>
      </rPr>
      <t>0đ</t>
    </r>
    <r>
      <rPr>
        <sz val="12"/>
        <rFont val="Times New Roman"/>
        <family val="1"/>
      </rPr>
      <t>)</t>
    </r>
  </si>
  <si>
    <r>
      <rPr>
        <sz val="12"/>
        <color theme="1"/>
        <rFont val="Times New Roman"/>
        <family val="1"/>
      </rPr>
      <t>Tch1-TC2-1 (2đ):</t>
    </r>
    <r>
      <rPr>
        <i/>
        <sz val="12"/>
        <color theme="1"/>
        <rFont val="Times New Roman"/>
        <family val="1"/>
      </rPr>
      <t xml:space="preserve"> </t>
    </r>
    <r>
      <rPr>
        <sz val="12"/>
        <color theme="1"/>
        <rFont val="Times New Roman"/>
        <family val="1"/>
      </rPr>
      <t>Trình độ ngoại ngữ (0 đ)</t>
    </r>
  </si>
  <si>
    <t>D</t>
  </si>
</sst>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b/>
      <i/>
      <sz val="10"/>
      <color theme="1"/>
      <name val="Times New Roman"/>
      <family val="1"/>
    </font>
    <font>
      <sz val="14"/>
      <color rgb="FFFF0000"/>
      <name val="Times New Roman"/>
      <family val="1"/>
    </font>
    <font>
      <sz val="12"/>
      <color rgb="FFFF0000"/>
      <name val="Times New Roman"/>
      <family val="1"/>
    </font>
    <font>
      <sz val="10"/>
      <name val="Times New Roman"/>
      <family val="1"/>
    </font>
    <font>
      <sz val="11"/>
      <color rgb="FFFF0000"/>
      <name val="Times New Roman"/>
      <family val="1"/>
    </font>
    <font>
      <b/>
      <sz val="10"/>
      <color rgb="FF000000"/>
      <name val="Times New Roman"/>
      <family val="1"/>
    </font>
    <font>
      <sz val="14"/>
      <name val="Times New Roman"/>
      <family val="1"/>
    </font>
    <font>
      <b/>
      <i/>
      <sz val="14"/>
      <name val="Times New Roman"/>
      <family val="1"/>
    </font>
    <font>
      <b/>
      <i/>
      <sz val="10"/>
      <name val="Times New Roman"/>
      <family val="1"/>
    </font>
    <font>
      <b/>
      <i/>
      <sz val="14"/>
      <color theme="1"/>
      <name val="Times New Roman"/>
      <family val="1"/>
    </font>
    <font>
      <i/>
      <sz val="14"/>
      <color theme="1"/>
      <name val="Times New Roman"/>
      <family val="1"/>
    </font>
    <font>
      <b/>
      <sz val="14"/>
      <name val="Times New Roman"/>
      <family val="1"/>
    </font>
    <font>
      <sz val="12"/>
      <color theme="1"/>
      <name val="Times New Roman"/>
      <family val="1"/>
    </font>
    <font>
      <sz val="14"/>
      <color theme="1"/>
      <name val="Times New Roman"/>
      <family val="1"/>
    </font>
    <font>
      <b/>
      <sz val="12"/>
      <color theme="1"/>
      <name val="Times New Roman"/>
      <family val="1"/>
    </font>
    <font>
      <b/>
      <i/>
      <sz val="12"/>
      <color theme="1"/>
      <name val="Times New Roman"/>
      <family val="1"/>
    </font>
    <font>
      <i/>
      <sz val="12"/>
      <color indexed="8"/>
      <name val="Times New Roman"/>
      <family val="1"/>
    </font>
    <font>
      <b/>
      <sz val="12"/>
      <name val="Times New Roman"/>
      <family val="1"/>
    </font>
    <font>
      <i/>
      <sz val="12"/>
      <color theme="1"/>
      <name val="Times New Roman"/>
      <family val="1"/>
    </font>
    <font>
      <i/>
      <sz val="12"/>
      <color rgb="FF000000"/>
      <name val="Times New Roman"/>
      <family val="1"/>
    </font>
  </fonts>
  <fills count="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99">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3" borderId="0" xfId="0" quotePrefix="1" applyFont="1" applyFill="1" applyAlignment="1">
      <alignment vertical="center"/>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8" fillId="2" borderId="1" xfId="0" applyFont="1" applyFill="1" applyBorder="1" applyAlignment="1">
      <alignment horizontal="justify" vertical="center" wrapText="1"/>
    </xf>
    <xf numFmtId="0" fontId="8"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3"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27"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8" fillId="2" borderId="1" xfId="0" quotePrefix="1" applyFont="1" applyFill="1" applyBorder="1" applyAlignment="1">
      <alignment vertical="center" wrapText="1"/>
    </xf>
    <xf numFmtId="0" fontId="27" fillId="2" borderId="1"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29" fillId="2" borderId="1" xfId="0" applyFont="1" applyFill="1" applyBorder="1" applyAlignment="1">
      <alignment horizontal="center" vertical="center" wrapText="1"/>
    </xf>
    <xf numFmtId="0" fontId="14" fillId="0" borderId="0" xfId="0" applyFont="1" applyAlignment="1">
      <alignment horizont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0" borderId="0" xfId="0" applyFont="1" applyFill="1" applyAlignment="1">
      <alignment horizontal="center" vertical="top" wrapText="1"/>
    </xf>
    <xf numFmtId="0" fontId="11" fillId="0" borderId="0" xfId="0" applyFont="1" applyFill="1" applyAlignment="1">
      <alignment horizontal="center" vertical="center" wrapText="1"/>
    </xf>
    <xf numFmtId="0" fontId="20" fillId="0" borderId="0" xfId="0" applyFont="1" applyFill="1" applyAlignment="1">
      <alignment horizontal="center" vertical="center"/>
    </xf>
    <xf numFmtId="0" fontId="17" fillId="0" borderId="0" xfId="0" quotePrefix="1" applyFont="1" applyFill="1" applyAlignment="1">
      <alignment vertical="center"/>
    </xf>
    <xf numFmtId="0" fontId="13" fillId="0" borderId="0" xfId="0" applyFont="1" applyFill="1" applyAlignment="1">
      <alignment vertical="center"/>
    </xf>
    <xf numFmtId="0" fontId="16"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8" fillId="0" borderId="1" xfId="0" applyFont="1" applyFill="1" applyBorder="1" applyAlignment="1">
      <alignment horizontal="justify" vertical="center" wrapText="1"/>
    </xf>
    <xf numFmtId="0" fontId="14" fillId="0" borderId="1" xfId="0" applyFont="1" applyFill="1" applyBorder="1" applyAlignment="1">
      <alignment horizontal="justify" vertical="center" wrapText="1"/>
    </xf>
    <xf numFmtId="0" fontId="14" fillId="5"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1" xfId="0" quotePrefix="1" applyFont="1" applyFill="1" applyBorder="1" applyAlignment="1">
      <alignment vertical="center" wrapText="1"/>
    </xf>
    <xf numFmtId="0" fontId="8" fillId="0" borderId="1" xfId="0" applyFont="1" applyFill="1" applyBorder="1" applyAlignment="1">
      <alignment vertical="center" wrapText="1"/>
    </xf>
    <xf numFmtId="0" fontId="16"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8" fillId="0" borderId="0" xfId="0" applyFont="1" applyFill="1" applyAlignment="1">
      <alignment vertical="center"/>
    </xf>
    <xf numFmtId="0" fontId="21" fillId="0" borderId="0" xfId="0" applyFont="1" applyFill="1" applyAlignment="1">
      <alignment horizontal="center" vertical="center"/>
    </xf>
    <xf numFmtId="0" fontId="12" fillId="0" borderId="0" xfId="0" applyFont="1" applyFill="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31" fillId="2" borderId="1" xfId="0" applyFont="1" applyFill="1" applyBorder="1" applyAlignment="1">
      <alignment horizontal="left" vertical="center" wrapText="1"/>
    </xf>
    <xf numFmtId="0" fontId="25" fillId="2" borderId="1" xfId="0" quotePrefix="1" applyFont="1" applyFill="1" applyBorder="1" applyAlignment="1">
      <alignment horizontal="left" vertical="center" wrapText="1"/>
    </xf>
    <xf numFmtId="0" fontId="27" fillId="2" borderId="1" xfId="0" quotePrefix="1" applyFont="1" applyFill="1" applyBorder="1" applyAlignment="1">
      <alignment horizontal="left" vertical="center" wrapText="1"/>
    </xf>
    <xf numFmtId="0" fontId="1" fillId="2" borderId="1" xfId="0" applyFont="1" applyFill="1" applyBorder="1" applyAlignment="1">
      <alignment horizontal="justify" vertical="center" wrapText="1"/>
    </xf>
    <xf numFmtId="0" fontId="17" fillId="0" borderId="0" xfId="0" quotePrefix="1" applyFont="1" applyAlignment="1">
      <alignment horizontal="left" vertical="center"/>
    </xf>
    <xf numFmtId="0" fontId="33" fillId="2" borderId="1" xfId="0" applyFont="1" applyFill="1" applyBorder="1" applyAlignment="1">
      <alignment horizontal="left" vertical="center" wrapText="1"/>
    </xf>
    <xf numFmtId="0" fontId="34" fillId="2" borderId="1" xfId="0" applyFont="1" applyFill="1" applyBorder="1" applyAlignment="1">
      <alignment horizontal="left" vertical="center" wrapText="1"/>
    </xf>
    <xf numFmtId="0" fontId="3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28" fillId="3" borderId="1" xfId="0" applyFont="1" applyFill="1" applyBorder="1" applyAlignment="1">
      <alignment horizontal="left" vertical="center" wrapText="1"/>
    </xf>
    <xf numFmtId="0" fontId="24" fillId="3" borderId="1" xfId="0" applyFont="1" applyFill="1" applyBorder="1" applyAlignment="1">
      <alignment horizontal="left" vertical="center" wrapText="1"/>
    </xf>
    <xf numFmtId="0" fontId="14" fillId="3" borderId="0" xfId="0" applyFont="1" applyFill="1"/>
    <xf numFmtId="0" fontId="14" fillId="0" borderId="0" xfId="0" applyFont="1" applyAlignment="1">
      <alignment horizontal="left"/>
    </xf>
    <xf numFmtId="0" fontId="37" fillId="0" borderId="0" xfId="0" quotePrefix="1" applyFont="1" applyAlignment="1">
      <alignment vertical="center"/>
    </xf>
    <xf numFmtId="0" fontId="37" fillId="3" borderId="0" xfId="0" quotePrefix="1" applyFont="1" applyFill="1" applyAlignment="1">
      <alignment vertical="center"/>
    </xf>
    <xf numFmtId="0" fontId="39" fillId="2" borderId="1" xfId="0" applyFont="1" applyFill="1" applyBorder="1" applyAlignment="1">
      <alignment horizontal="left" vertical="center" wrapText="1"/>
    </xf>
    <xf numFmtId="0" fontId="39" fillId="2" borderId="1" xfId="0" applyFont="1" applyFill="1" applyBorder="1" applyAlignment="1">
      <alignment horizontal="justify" vertical="center" wrapText="1"/>
    </xf>
    <xf numFmtId="0" fontId="34" fillId="2" borderId="1" xfId="0" quotePrefix="1" applyFont="1" applyFill="1" applyBorder="1" applyAlignment="1">
      <alignment horizontal="left" vertical="center" wrapText="1"/>
    </xf>
    <xf numFmtId="0" fontId="5" fillId="3" borderId="1" xfId="0" applyFont="1" applyFill="1" applyBorder="1" applyAlignment="1">
      <alignment horizontal="center" vertical="center" wrapText="1"/>
    </xf>
    <xf numFmtId="0" fontId="34" fillId="3" borderId="1" xfId="0" applyFont="1" applyFill="1" applyBorder="1" applyAlignment="1">
      <alignment horizontal="left" vertical="center" wrapText="1"/>
    </xf>
    <xf numFmtId="0" fontId="27" fillId="3" borderId="1" xfId="0" applyFont="1" applyFill="1" applyBorder="1" applyAlignment="1">
      <alignment horizontal="left" vertical="center" wrapText="1"/>
    </xf>
    <xf numFmtId="0" fontId="34" fillId="2" borderId="1" xfId="0" applyFont="1" applyFill="1" applyBorder="1" applyAlignment="1">
      <alignment horizontal="justify" vertical="center" wrapText="1"/>
    </xf>
    <xf numFmtId="0" fontId="5" fillId="3" borderId="0" xfId="0" applyFont="1" applyFill="1"/>
    <xf numFmtId="0" fontId="16" fillId="0" borderId="0" xfId="0" applyFont="1"/>
    <xf numFmtId="0" fontId="16" fillId="3" borderId="0" xfId="0" applyFont="1" applyFill="1"/>
    <xf numFmtId="0" fontId="8" fillId="3" borderId="0" xfId="0" applyFont="1" applyFill="1"/>
    <xf numFmtId="0" fontId="12" fillId="2" borderId="0" xfId="0" applyFont="1" applyFill="1" applyAlignment="1">
      <alignment vertical="top" wrapText="1"/>
    </xf>
    <xf numFmtId="0" fontId="25" fillId="6" borderId="1" xfId="0" applyFont="1" applyFill="1" applyBorder="1" applyAlignment="1">
      <alignment horizontal="left" vertical="center" wrapText="1"/>
    </xf>
    <xf numFmtId="0" fontId="43" fillId="0" borderId="0" xfId="0" applyFont="1"/>
    <xf numFmtId="0" fontId="44" fillId="0" borderId="0" xfId="0" quotePrefix="1" applyFont="1" applyAlignment="1">
      <alignment vertical="center"/>
    </xf>
    <xf numFmtId="0" fontId="44" fillId="3" borderId="0" xfId="0" quotePrefix="1" applyFont="1" applyFill="1" applyAlignment="1">
      <alignment vertical="center"/>
    </xf>
    <xf numFmtId="0" fontId="19" fillId="0" borderId="0" xfId="0" applyFont="1" applyAlignment="1">
      <alignment horizontal="center"/>
    </xf>
    <xf numFmtId="0" fontId="16" fillId="0" borderId="0" xfId="0" applyFont="1" applyAlignment="1"/>
    <xf numFmtId="0" fontId="19" fillId="0" borderId="0" xfId="0" applyFont="1" applyFill="1" applyAlignment="1">
      <alignment horizontal="center"/>
    </xf>
    <xf numFmtId="0" fontId="19" fillId="0" borderId="0" xfId="0" applyFont="1"/>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9" fillId="0" borderId="0" xfId="0" applyFont="1" applyAlignment="1">
      <alignment horizontal="center"/>
    </xf>
    <xf numFmtId="0" fontId="11" fillId="2" borderId="0" xfId="0" applyFont="1" applyFill="1" applyAlignment="1">
      <alignment horizontal="center" vertical="top" wrapText="1"/>
    </xf>
    <xf numFmtId="0" fontId="12" fillId="2" borderId="1" xfId="0" applyFont="1" applyFill="1" applyBorder="1" applyAlignment="1">
      <alignment horizontal="center" vertical="center" wrapText="1"/>
    </xf>
    <xf numFmtId="0" fontId="17" fillId="0" borderId="0" xfId="0" quotePrefix="1" applyFont="1" applyAlignment="1">
      <alignment vertical="top" wrapText="1"/>
    </xf>
    <xf numFmtId="16" fontId="25" fillId="2" borderId="1" xfId="0" quotePrefix="1" applyNumberFormat="1" applyFont="1" applyFill="1" applyBorder="1" applyAlignment="1">
      <alignment horizontal="center" vertical="center" wrapText="1"/>
    </xf>
    <xf numFmtId="0" fontId="16" fillId="0" borderId="0" xfId="0" applyFont="1" applyAlignment="1">
      <alignment horizontal="center"/>
    </xf>
    <xf numFmtId="0" fontId="45" fillId="2" borderId="1" xfId="0" applyFont="1" applyFill="1" applyBorder="1" applyAlignment="1">
      <alignment horizontal="center" vertical="center" wrapText="1"/>
    </xf>
    <xf numFmtId="0" fontId="13" fillId="2" borderId="6"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43" fillId="0" borderId="1" xfId="0" applyFont="1" applyFill="1" applyBorder="1" applyAlignment="1">
      <alignment horizontal="left" wrapText="1"/>
    </xf>
    <xf numFmtId="0" fontId="10" fillId="2" borderId="6" xfId="0" applyFont="1" applyFill="1" applyBorder="1" applyAlignment="1">
      <alignment horizontal="left" vertical="center" wrapText="1"/>
    </xf>
    <xf numFmtId="0" fontId="49" fillId="2" borderId="6" xfId="0" applyFont="1" applyFill="1" applyBorder="1" applyAlignment="1">
      <alignment horizontal="left" vertical="center" wrapText="1"/>
    </xf>
    <xf numFmtId="0" fontId="43" fillId="2" borderId="6" xfId="0" applyFont="1" applyFill="1" applyBorder="1" applyAlignment="1">
      <alignment horizontal="left" vertical="center" wrapText="1"/>
    </xf>
    <xf numFmtId="0" fontId="50" fillId="0" borderId="0" xfId="0" applyFont="1" applyAlignment="1">
      <alignment vertical="center"/>
    </xf>
    <xf numFmtId="0" fontId="43" fillId="0" borderId="0" xfId="0" applyFont="1" applyFill="1"/>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9" fillId="0" borderId="0" xfId="0" applyFont="1" applyAlignment="1">
      <alignment horizontal="center"/>
    </xf>
    <xf numFmtId="0" fontId="16" fillId="0" borderId="1"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43" fillId="0" borderId="5" xfId="0" quotePrefix="1" applyFont="1" applyBorder="1" applyAlignment="1">
      <alignment horizontal="center" vertical="center"/>
    </xf>
    <xf numFmtId="0" fontId="43" fillId="0" borderId="7" xfId="0" quotePrefix="1" applyFont="1" applyBorder="1" applyAlignment="1">
      <alignment horizontal="center" vertical="center"/>
    </xf>
    <xf numFmtId="0" fontId="43" fillId="0" borderId="6" xfId="0" quotePrefix="1" applyFont="1" applyBorder="1" applyAlignment="1">
      <alignment horizontal="center" vertical="center"/>
    </xf>
    <xf numFmtId="0" fontId="10" fillId="0" borderId="5" xfId="0" applyFont="1" applyBorder="1" applyAlignment="1">
      <alignment vertical="center" wrapText="1"/>
    </xf>
    <xf numFmtId="0" fontId="10" fillId="0" borderId="7" xfId="0" applyFont="1" applyBorder="1" applyAlignment="1">
      <alignment vertical="center" wrapText="1"/>
    </xf>
    <xf numFmtId="0" fontId="10" fillId="0" borderId="6" xfId="0" applyFont="1" applyBorder="1" applyAlignment="1">
      <alignment vertical="center" wrapText="1"/>
    </xf>
    <xf numFmtId="0" fontId="43" fillId="2" borderId="5" xfId="0" applyFont="1" applyFill="1" applyBorder="1" applyAlignment="1">
      <alignment horizontal="center" vertical="center" wrapText="1"/>
    </xf>
    <xf numFmtId="0" fontId="43" fillId="2" borderId="7" xfId="0" applyFont="1" applyFill="1" applyBorder="1" applyAlignment="1">
      <alignment horizontal="center" vertical="center" wrapText="1"/>
    </xf>
    <xf numFmtId="0" fontId="43" fillId="2" borderId="6"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0" borderId="5" xfId="0" applyFont="1" applyFill="1" applyBorder="1" applyAlignment="1">
      <alignment vertical="center" wrapText="1"/>
    </xf>
    <xf numFmtId="0" fontId="10" fillId="0" borderId="7" xfId="0" applyFont="1" applyFill="1" applyBorder="1" applyAlignment="1">
      <alignment vertical="center" wrapText="1"/>
    </xf>
    <xf numFmtId="0" fontId="45" fillId="0" borderId="1" xfId="0" applyFont="1" applyBorder="1" applyAlignment="1">
      <alignment horizontal="center" vertical="center"/>
    </xf>
    <xf numFmtId="0" fontId="45" fillId="2" borderId="1" xfId="0" applyFont="1" applyFill="1" applyBorder="1" applyAlignment="1">
      <alignment horizontal="center" vertical="center" wrapText="1"/>
    </xf>
    <xf numFmtId="0" fontId="45" fillId="2" borderId="2" xfId="0" applyFont="1" applyFill="1" applyBorder="1" applyAlignment="1">
      <alignment horizontal="center" vertical="center" wrapText="1"/>
    </xf>
    <xf numFmtId="0" fontId="45" fillId="2" borderId="4" xfId="0" applyFont="1" applyFill="1" applyBorder="1" applyAlignment="1">
      <alignment horizontal="center" vertical="center" wrapText="1"/>
    </xf>
    <xf numFmtId="0" fontId="45" fillId="2" borderId="3" xfId="0" applyFont="1" applyFill="1" applyBorder="1" applyAlignment="1">
      <alignment horizontal="center" vertical="center" wrapText="1"/>
    </xf>
    <xf numFmtId="0" fontId="46" fillId="2" borderId="5" xfId="0" applyFont="1" applyFill="1" applyBorder="1" applyAlignment="1">
      <alignment horizontal="center" vertical="center" wrapText="1"/>
    </xf>
    <xf numFmtId="0" fontId="46" fillId="2" borderId="6" xfId="0" applyFont="1" applyFill="1" applyBorder="1" applyAlignment="1">
      <alignment horizontal="center" vertical="center" wrapText="1"/>
    </xf>
    <xf numFmtId="0" fontId="11" fillId="2" borderId="0" xfId="0" applyFont="1" applyFill="1" applyAlignment="1">
      <alignment horizontal="center" vertical="top" wrapText="1"/>
    </xf>
    <xf numFmtId="0" fontId="10" fillId="0" borderId="5"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48" fillId="2" borderId="5" xfId="0" applyFont="1" applyFill="1" applyBorder="1" applyAlignment="1">
      <alignment horizontal="center" vertical="center" wrapText="1"/>
    </xf>
    <xf numFmtId="0" fontId="48" fillId="2" borderId="7" xfId="0" applyFont="1" applyFill="1" applyBorder="1" applyAlignment="1">
      <alignment horizontal="center" vertical="center" wrapText="1"/>
    </xf>
    <xf numFmtId="0" fontId="10" fillId="0" borderId="6" xfId="0" applyFont="1" applyFill="1" applyBorder="1" applyAlignment="1">
      <alignment vertical="center" wrapText="1"/>
    </xf>
    <xf numFmtId="0" fontId="13"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48" fillId="2" borderId="6" xfId="0" applyFont="1" applyFill="1" applyBorder="1" applyAlignment="1">
      <alignment horizontal="center" vertical="center" wrapText="1"/>
    </xf>
    <xf numFmtId="0" fontId="10" fillId="3" borderId="5" xfId="0" applyFont="1" applyFill="1" applyBorder="1" applyAlignment="1">
      <alignment vertical="center" wrapText="1"/>
    </xf>
    <xf numFmtId="0" fontId="10" fillId="3" borderId="7" xfId="0" applyFont="1" applyFill="1" applyBorder="1" applyAlignment="1">
      <alignment vertical="center" wrapText="1"/>
    </xf>
    <xf numFmtId="0" fontId="10" fillId="3" borderId="6" xfId="0" applyFont="1" applyFill="1" applyBorder="1" applyAlignment="1">
      <alignment vertical="center" wrapText="1"/>
    </xf>
    <xf numFmtId="0" fontId="16" fillId="0" borderId="0" xfId="0" applyFont="1" applyFill="1" applyAlignment="1">
      <alignment horizontal="center"/>
    </xf>
  </cellXfs>
  <cellStyles count="1">
    <cellStyle name="Normal" xfId="0" builtinId="0"/>
  </cellStyles>
  <dxfs count="145">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0</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2" name="Straight Connector 1"/>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0</xdr:colOff>
      <xdr:row>1</xdr:row>
      <xdr:rowOff>57150</xdr:rowOff>
    </xdr:to>
    <xdr:sp macro="" textlink="">
      <xdr:nvSpPr>
        <xdr:cNvPr id="3" name="Text Box 15"/>
        <xdr:cNvSpPr txBox="1"/>
      </xdr:nvSpPr>
      <xdr:spPr>
        <a:xfrm>
          <a:off x="9553575" y="0"/>
          <a:ext cx="210502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1536065</xdr:colOff>
      <xdr:row>1</xdr:row>
      <xdr:rowOff>664210</xdr:rowOff>
    </xdr:from>
    <xdr:to>
      <xdr:col>0</xdr:col>
      <xdr:colOff>2613660</xdr:colOff>
      <xdr:row>1</xdr:row>
      <xdr:rowOff>664210</xdr:rowOff>
    </xdr:to>
    <xdr:cxnSp macro="">
      <xdr:nvCxnSpPr>
        <xdr:cNvPr id="2" name="Straight Connector 1"/>
        <xdr:cNvCxnSpPr/>
      </xdr:nvCxnSpPr>
      <xdr:spPr>
        <a:xfrm>
          <a:off x="15360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1485900</xdr:colOff>
      <xdr:row>1</xdr:row>
      <xdr:rowOff>466725</xdr:rowOff>
    </xdr:from>
    <xdr:to>
      <xdr:col>5</xdr:col>
      <xdr:colOff>390525</xdr:colOff>
      <xdr:row>1</xdr:row>
      <xdr:rowOff>466725</xdr:rowOff>
    </xdr:to>
    <xdr:cxnSp macro="">
      <xdr:nvCxnSpPr>
        <xdr:cNvPr id="3" name="Straight Connector 2"/>
        <xdr:cNvCxnSpPr/>
      </xdr:nvCxnSpPr>
      <xdr:spPr>
        <a:xfrm>
          <a:off x="7315200" y="685800"/>
          <a:ext cx="1895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6" name="Straight Connector 5"/>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7"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38212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6" name="Straight Connector 5"/>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7"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 </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914515" y="685800"/>
          <a:ext cx="14960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8296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9" name="Straight Connector 8"/>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1275715</xdr:colOff>
      <xdr:row>1</xdr:row>
      <xdr:rowOff>419100</xdr:rowOff>
    </xdr:from>
    <xdr:to>
      <xdr:col>5</xdr:col>
      <xdr:colOff>462280</xdr:colOff>
      <xdr:row>1</xdr:row>
      <xdr:rowOff>419100</xdr:rowOff>
    </xdr:to>
    <xdr:cxnSp macro="">
      <xdr:nvCxnSpPr>
        <xdr:cNvPr id="3" name="Straight Connector 2"/>
        <xdr:cNvCxnSpPr/>
      </xdr:nvCxnSpPr>
      <xdr:spPr>
        <a:xfrm>
          <a:off x="7352665" y="638175"/>
          <a:ext cx="192024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58215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4088765</xdr:colOff>
      <xdr:row>4</xdr:row>
      <xdr:rowOff>35560</xdr:rowOff>
    </xdr:from>
    <xdr:to>
      <xdr:col>3</xdr:col>
      <xdr:colOff>390525</xdr:colOff>
      <xdr:row>4</xdr:row>
      <xdr:rowOff>38100</xdr:rowOff>
    </xdr:to>
    <xdr:cxnSp macro="">
      <xdr:nvCxnSpPr>
        <xdr:cNvPr id="5" name="Straight Connector 4"/>
        <xdr:cNvCxnSpPr/>
      </xdr:nvCxnSpPr>
      <xdr:spPr>
        <a:xfrm>
          <a:off x="4088765" y="1759585"/>
          <a:ext cx="237871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356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356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356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2" name="Straight Connector 1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2" name="Straight Connector 11"/>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2" name="Straight Connector 11"/>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1247775</xdr:colOff>
      <xdr:row>1</xdr:row>
      <xdr:rowOff>657225</xdr:rowOff>
    </xdr:from>
    <xdr:to>
      <xdr:col>0</xdr:col>
      <xdr:colOff>2623185</xdr:colOff>
      <xdr:row>1</xdr:row>
      <xdr:rowOff>664210</xdr:rowOff>
    </xdr:to>
    <xdr:cxnSp macro="">
      <xdr:nvCxnSpPr>
        <xdr:cNvPr id="5" name="Straight Connector 4"/>
        <xdr:cNvCxnSpPr/>
      </xdr:nvCxnSpPr>
      <xdr:spPr>
        <a:xfrm>
          <a:off x="1247775" y="866775"/>
          <a:ext cx="1375410" cy="698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0.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1247775</xdr:colOff>
      <xdr:row>1</xdr:row>
      <xdr:rowOff>657225</xdr:rowOff>
    </xdr:from>
    <xdr:to>
      <xdr:col>0</xdr:col>
      <xdr:colOff>2623185</xdr:colOff>
      <xdr:row>1</xdr:row>
      <xdr:rowOff>664210</xdr:rowOff>
    </xdr:to>
    <xdr:cxnSp macro="">
      <xdr:nvCxnSpPr>
        <xdr:cNvPr id="5" name="Straight Connector 4"/>
        <xdr:cNvCxnSpPr/>
      </xdr:nvCxnSpPr>
      <xdr:spPr>
        <a:xfrm>
          <a:off x="1247775" y="866775"/>
          <a:ext cx="1375410" cy="698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1.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1247775</xdr:colOff>
      <xdr:row>1</xdr:row>
      <xdr:rowOff>657225</xdr:rowOff>
    </xdr:from>
    <xdr:to>
      <xdr:col>0</xdr:col>
      <xdr:colOff>2623185</xdr:colOff>
      <xdr:row>1</xdr:row>
      <xdr:rowOff>664210</xdr:rowOff>
    </xdr:to>
    <xdr:cxnSp macro="">
      <xdr:nvCxnSpPr>
        <xdr:cNvPr id="5" name="Straight Connector 4"/>
        <xdr:cNvCxnSpPr/>
      </xdr:nvCxnSpPr>
      <xdr:spPr>
        <a:xfrm>
          <a:off x="1247775" y="866775"/>
          <a:ext cx="1375410" cy="698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793115</xdr:colOff>
      <xdr:row>2</xdr:row>
      <xdr:rowOff>559435</xdr:rowOff>
    </xdr:from>
    <xdr:to>
      <xdr:col>2</xdr:col>
      <xdr:colOff>146685</xdr:colOff>
      <xdr:row>2</xdr:row>
      <xdr:rowOff>559435</xdr:rowOff>
    </xdr:to>
    <xdr:cxnSp macro="">
      <xdr:nvCxnSpPr>
        <xdr:cNvPr id="2" name="Straight Connector 1"/>
        <xdr:cNvCxnSpPr/>
      </xdr:nvCxnSpPr>
      <xdr:spPr>
        <a:xfrm>
          <a:off x="1145540" y="702310"/>
          <a:ext cx="71564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1419225</xdr:colOff>
      <xdr:row>2</xdr:row>
      <xdr:rowOff>485775</xdr:rowOff>
    </xdr:from>
    <xdr:to>
      <xdr:col>9</xdr:col>
      <xdr:colOff>2562225</xdr:colOff>
      <xdr:row>2</xdr:row>
      <xdr:rowOff>485775</xdr:rowOff>
    </xdr:to>
    <xdr:cxnSp macro="">
      <xdr:nvCxnSpPr>
        <xdr:cNvPr id="3" name="Straight Connector 2"/>
        <xdr:cNvCxnSpPr/>
      </xdr:nvCxnSpPr>
      <xdr:spPr>
        <a:xfrm>
          <a:off x="7648575" y="838200"/>
          <a:ext cx="1143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66675</xdr:rowOff>
    </xdr:from>
    <xdr:to>
      <xdr:col>10</xdr:col>
      <xdr:colOff>213360</xdr:colOff>
      <xdr:row>1</xdr:row>
      <xdr:rowOff>130810</xdr:rowOff>
    </xdr:to>
    <xdr:sp macro="" textlink="">
      <xdr:nvSpPr>
        <xdr:cNvPr id="4" name="Text Box 15"/>
        <xdr:cNvSpPr txBox="1"/>
      </xdr:nvSpPr>
      <xdr:spPr>
        <a:xfrm>
          <a:off x="7410450" y="66675"/>
          <a:ext cx="3975735" cy="27368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                                 Mẫu 04</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zoomScaleNormal="100" workbookViewId="0">
      <selection activeCell="H73" sqref="H73"/>
    </sheetView>
  </sheetViews>
  <sheetFormatPr defaultRowHeight="16.5" x14ac:dyDescent="0.25"/>
  <cols>
    <col min="1" max="1" width="49.44140625" style="5" customWidth="1"/>
    <col min="2" max="2" width="8.88671875" style="5"/>
    <col min="3" max="3" width="12.109375" style="5" customWidth="1"/>
    <col min="4" max="4" width="19" style="5" customWidth="1"/>
    <col min="5" max="5" width="11.6640625" style="17" customWidth="1"/>
    <col min="6" max="6" width="19.6640625" style="5" customWidth="1"/>
    <col min="7" max="16384" width="8.88671875" style="5"/>
  </cols>
  <sheetData>
    <row r="1" spans="1:6" ht="20.25" customHeight="1" x14ac:dyDescent="0.25"/>
    <row r="2" spans="1:6" ht="58.5" customHeight="1" x14ac:dyDescent="0.25">
      <c r="A2" s="11" t="s">
        <v>191</v>
      </c>
      <c r="B2" s="3"/>
      <c r="D2" s="149" t="s">
        <v>11</v>
      </c>
      <c r="E2" s="149"/>
      <c r="F2" s="149"/>
    </row>
    <row r="3" spans="1:6" ht="6" customHeight="1" x14ac:dyDescent="0.25">
      <c r="A3" s="1"/>
      <c r="B3" s="2"/>
    </row>
    <row r="4" spans="1:6" ht="48.75" customHeight="1" x14ac:dyDescent="0.25">
      <c r="A4" s="150" t="s">
        <v>180</v>
      </c>
      <c r="B4" s="151"/>
      <c r="C4" s="151"/>
      <c r="D4" s="151"/>
      <c r="E4" s="151"/>
      <c r="F4" s="151"/>
    </row>
    <row r="5" spans="1:6" ht="4.5" customHeight="1" x14ac:dyDescent="0.25">
      <c r="A5" s="23"/>
    </row>
    <row r="6" spans="1:6" ht="20.25" customHeight="1" x14ac:dyDescent="0.25">
      <c r="A6" s="12" t="s">
        <v>177</v>
      </c>
    </row>
    <row r="7" spans="1:6" ht="20.25" customHeight="1" x14ac:dyDescent="0.25">
      <c r="A7" s="12" t="s">
        <v>181</v>
      </c>
    </row>
    <row r="8" spans="1:6" ht="20.25" customHeight="1" x14ac:dyDescent="0.25">
      <c r="A8" s="20" t="s">
        <v>178</v>
      </c>
    </row>
    <row r="9" spans="1:6" ht="20.25" customHeight="1" x14ac:dyDescent="0.25">
      <c r="A9" s="12" t="s">
        <v>179</v>
      </c>
    </row>
    <row r="10" spans="1:6" ht="20.25" customHeight="1" x14ac:dyDescent="0.25">
      <c r="A10" s="12" t="s">
        <v>182</v>
      </c>
    </row>
    <row r="11" spans="1:6" ht="10.5" customHeight="1" x14ac:dyDescent="0.25">
      <c r="A11" s="4"/>
    </row>
    <row r="12" spans="1:6" x14ac:dyDescent="0.25">
      <c r="A12" s="152" t="s">
        <v>0</v>
      </c>
      <c r="B12" s="152" t="s">
        <v>1</v>
      </c>
      <c r="C12" s="152" t="s">
        <v>12</v>
      </c>
      <c r="D12" s="152"/>
      <c r="E12" s="152" t="s">
        <v>2</v>
      </c>
      <c r="F12" s="152"/>
    </row>
    <row r="13" spans="1:6" ht="34.5" x14ac:dyDescent="0.25">
      <c r="A13" s="152"/>
      <c r="B13" s="152"/>
      <c r="C13" s="15" t="s">
        <v>3</v>
      </c>
      <c r="D13" s="15" t="s">
        <v>4</v>
      </c>
      <c r="E13" s="18" t="s">
        <v>3</v>
      </c>
      <c r="F13" s="15" t="s">
        <v>4</v>
      </c>
    </row>
    <row r="14" spans="1:6" ht="19.5" customHeight="1" x14ac:dyDescent="0.25">
      <c r="A14" s="7" t="s">
        <v>13</v>
      </c>
      <c r="B14" s="6">
        <f>B15+B18</f>
        <v>8</v>
      </c>
      <c r="C14" s="6">
        <f>C15+C18</f>
        <v>8</v>
      </c>
      <c r="D14" s="16"/>
      <c r="E14" s="6">
        <f>E15+E18</f>
        <v>8</v>
      </c>
      <c r="F14" s="16"/>
    </row>
    <row r="15" spans="1:6" ht="19.5" customHeight="1" x14ac:dyDescent="0.25">
      <c r="A15" s="7" t="s">
        <v>14</v>
      </c>
      <c r="B15" s="22">
        <f>SUM(B16:B17)</f>
        <v>4</v>
      </c>
      <c r="C15" s="44">
        <f>SUM(C16:C17)</f>
        <v>4</v>
      </c>
      <c r="D15" s="46"/>
      <c r="E15" s="64">
        <f>SUM(E16:E17)</f>
        <v>4</v>
      </c>
      <c r="F15" s="46"/>
    </row>
    <row r="16" spans="1:6" ht="56.25" customHeight="1" x14ac:dyDescent="0.25">
      <c r="A16" s="34" t="s">
        <v>114</v>
      </c>
      <c r="B16" s="16">
        <v>2</v>
      </c>
      <c r="C16" s="16">
        <v>2</v>
      </c>
      <c r="D16" s="47" t="s">
        <v>24</v>
      </c>
      <c r="E16" s="19">
        <v>2</v>
      </c>
      <c r="F16" s="46"/>
    </row>
    <row r="17" spans="1:6" ht="38.25" customHeight="1" x14ac:dyDescent="0.25">
      <c r="A17" s="34" t="s">
        <v>115</v>
      </c>
      <c r="B17" s="16">
        <v>2</v>
      </c>
      <c r="C17" s="16">
        <v>2</v>
      </c>
      <c r="D17" s="46"/>
      <c r="E17" s="19">
        <v>2</v>
      </c>
      <c r="F17" s="46"/>
    </row>
    <row r="18" spans="1:6" ht="21" customHeight="1" x14ac:dyDescent="0.25">
      <c r="A18" s="42" t="s">
        <v>83</v>
      </c>
      <c r="B18" s="22">
        <f>SUM(B19:B20)</f>
        <v>4</v>
      </c>
      <c r="C18" s="44">
        <f>SUM(C19:C20)</f>
        <v>4</v>
      </c>
      <c r="D18" s="46"/>
      <c r="E18" s="64">
        <f>SUM(E19:E20)</f>
        <v>4</v>
      </c>
      <c r="F18" s="46"/>
    </row>
    <row r="19" spans="1:6" ht="82.5" x14ac:dyDescent="0.25">
      <c r="A19" s="8" t="s">
        <v>98</v>
      </c>
      <c r="B19" s="16">
        <v>2</v>
      </c>
      <c r="C19" s="16">
        <v>2</v>
      </c>
      <c r="D19" s="47" t="s">
        <v>26</v>
      </c>
      <c r="E19" s="19">
        <v>2</v>
      </c>
      <c r="F19" s="46"/>
    </row>
    <row r="20" spans="1:6" ht="85.5" customHeight="1" x14ac:dyDescent="0.25">
      <c r="A20" s="34" t="s">
        <v>16</v>
      </c>
      <c r="B20" s="16">
        <v>2</v>
      </c>
      <c r="C20" s="16">
        <v>2</v>
      </c>
      <c r="D20" s="47" t="s">
        <v>25</v>
      </c>
      <c r="E20" s="19">
        <v>2</v>
      </c>
      <c r="F20" s="46"/>
    </row>
    <row r="21" spans="1:6" ht="21" customHeight="1" x14ac:dyDescent="0.25">
      <c r="A21" s="42" t="s">
        <v>17</v>
      </c>
      <c r="B21" s="6">
        <f>B22+B27+B32+B38+B44+B49</f>
        <v>54</v>
      </c>
      <c r="C21" s="6">
        <f>C22+C27+C32+C38+C44+C49</f>
        <v>51</v>
      </c>
      <c r="D21" s="46"/>
      <c r="E21" s="6">
        <f>E22+E27+E32+E38+E44+E49</f>
        <v>52</v>
      </c>
      <c r="F21" s="46"/>
    </row>
    <row r="22" spans="1:6" ht="21" customHeight="1" x14ac:dyDescent="0.25">
      <c r="A22" s="42" t="s">
        <v>84</v>
      </c>
      <c r="B22" s="22">
        <f>SUM(B23:B26)</f>
        <v>8</v>
      </c>
      <c r="C22" s="44">
        <f>SUM(C23:C26)</f>
        <v>8</v>
      </c>
      <c r="D22" s="46"/>
      <c r="E22" s="64">
        <f>SUM(E23:E26)</f>
        <v>8</v>
      </c>
      <c r="F22" s="46"/>
    </row>
    <row r="23" spans="1:6" ht="36" customHeight="1" x14ac:dyDescent="0.25">
      <c r="A23" s="34" t="s">
        <v>116</v>
      </c>
      <c r="B23" s="16">
        <v>2</v>
      </c>
      <c r="C23" s="16">
        <v>2</v>
      </c>
      <c r="D23" s="50" t="s">
        <v>190</v>
      </c>
      <c r="E23" s="19">
        <v>2</v>
      </c>
      <c r="F23" s="46"/>
    </row>
    <row r="24" spans="1:6" ht="64.5" customHeight="1" x14ac:dyDescent="0.25">
      <c r="A24" s="34" t="s">
        <v>117</v>
      </c>
      <c r="B24" s="16">
        <v>2</v>
      </c>
      <c r="C24" s="16">
        <v>2</v>
      </c>
      <c r="D24" s="50" t="s">
        <v>174</v>
      </c>
      <c r="E24" s="19">
        <v>2</v>
      </c>
      <c r="F24" s="46"/>
    </row>
    <row r="25" spans="1:6" ht="42" customHeight="1" x14ac:dyDescent="0.25">
      <c r="A25" s="34" t="s">
        <v>118</v>
      </c>
      <c r="B25" s="16">
        <v>2</v>
      </c>
      <c r="C25" s="16">
        <v>2</v>
      </c>
      <c r="D25" s="50" t="s">
        <v>175</v>
      </c>
      <c r="E25" s="19">
        <v>2</v>
      </c>
      <c r="F25" s="46"/>
    </row>
    <row r="26" spans="1:6" ht="48" customHeight="1" x14ac:dyDescent="0.25">
      <c r="A26" s="34" t="s">
        <v>119</v>
      </c>
      <c r="B26" s="16">
        <v>2</v>
      </c>
      <c r="C26" s="16">
        <v>2</v>
      </c>
      <c r="D26" s="46" t="s">
        <v>183</v>
      </c>
      <c r="E26" s="19">
        <v>2</v>
      </c>
      <c r="F26" s="48"/>
    </row>
    <row r="27" spans="1:6" ht="28.5" customHeight="1" x14ac:dyDescent="0.25">
      <c r="A27" s="42" t="s">
        <v>85</v>
      </c>
      <c r="B27" s="22">
        <f>SUM(B28:B31)</f>
        <v>8</v>
      </c>
      <c r="C27" s="44">
        <f>SUM(C28:C31)</f>
        <v>8</v>
      </c>
      <c r="D27" s="46"/>
      <c r="E27" s="64">
        <f>SUM(E28:E31)</f>
        <v>8</v>
      </c>
      <c r="F27" s="46"/>
    </row>
    <row r="28" spans="1:6" ht="56.25" customHeight="1" x14ac:dyDescent="0.25">
      <c r="A28" s="34" t="s">
        <v>120</v>
      </c>
      <c r="B28" s="16">
        <v>2</v>
      </c>
      <c r="C28" s="16">
        <v>2</v>
      </c>
      <c r="D28" s="51" t="s">
        <v>184</v>
      </c>
      <c r="E28" s="19">
        <v>2</v>
      </c>
      <c r="F28" s="47" t="s">
        <v>29</v>
      </c>
    </row>
    <row r="29" spans="1:6" ht="55.5" customHeight="1" x14ac:dyDescent="0.25">
      <c r="A29" s="34" t="s">
        <v>86</v>
      </c>
      <c r="B29" s="16">
        <v>2</v>
      </c>
      <c r="C29" s="16">
        <v>2</v>
      </c>
      <c r="D29" s="47" t="s">
        <v>185</v>
      </c>
      <c r="E29" s="19">
        <v>2</v>
      </c>
      <c r="F29" s="46"/>
    </row>
    <row r="30" spans="1:6" ht="44.25" customHeight="1" x14ac:dyDescent="0.25">
      <c r="A30" s="34" t="s">
        <v>87</v>
      </c>
      <c r="B30" s="16">
        <v>2</v>
      </c>
      <c r="C30" s="16">
        <v>2</v>
      </c>
      <c r="D30" s="47" t="s">
        <v>28</v>
      </c>
      <c r="E30" s="19">
        <v>2</v>
      </c>
      <c r="F30" s="46" t="s">
        <v>113</v>
      </c>
    </row>
    <row r="31" spans="1:6" ht="70.5" customHeight="1" x14ac:dyDescent="0.25">
      <c r="A31" s="34" t="s">
        <v>88</v>
      </c>
      <c r="B31" s="16">
        <v>2</v>
      </c>
      <c r="C31" s="16">
        <v>2</v>
      </c>
      <c r="D31" s="51" t="s">
        <v>186</v>
      </c>
      <c r="E31" s="19">
        <v>2</v>
      </c>
      <c r="F31" s="46"/>
    </row>
    <row r="32" spans="1:6" ht="21.75" customHeight="1" x14ac:dyDescent="0.25">
      <c r="A32" s="42" t="s">
        <v>89</v>
      </c>
      <c r="B32" s="22">
        <f>SUM(B33:B37)</f>
        <v>10</v>
      </c>
      <c r="C32" s="44">
        <f>SUM(C33:C37)</f>
        <v>9</v>
      </c>
      <c r="D32" s="46"/>
      <c r="E32" s="64">
        <f>SUM(E33:E37)</f>
        <v>9</v>
      </c>
      <c r="F32" s="46"/>
    </row>
    <row r="33" spans="1:6" ht="37.5" customHeight="1" x14ac:dyDescent="0.25">
      <c r="A33" s="34" t="s">
        <v>121</v>
      </c>
      <c r="B33" s="16">
        <v>2</v>
      </c>
      <c r="C33" s="16">
        <v>2</v>
      </c>
      <c r="D33" s="46"/>
      <c r="E33" s="19">
        <v>2</v>
      </c>
      <c r="F33" s="46"/>
    </row>
    <row r="34" spans="1:6" ht="105" customHeight="1" x14ac:dyDescent="0.25">
      <c r="A34" s="34" t="s">
        <v>122</v>
      </c>
      <c r="B34" s="16">
        <v>2</v>
      </c>
      <c r="C34" s="16">
        <v>2</v>
      </c>
      <c r="D34" s="50" t="s">
        <v>187</v>
      </c>
      <c r="E34" s="19">
        <v>2</v>
      </c>
      <c r="F34" s="46"/>
    </row>
    <row r="35" spans="1:6" ht="56.25" customHeight="1" x14ac:dyDescent="0.25">
      <c r="A35" s="34" t="s">
        <v>123</v>
      </c>
      <c r="B35" s="16">
        <v>2</v>
      </c>
      <c r="C35" s="16">
        <v>2</v>
      </c>
      <c r="D35" s="50" t="s">
        <v>173</v>
      </c>
      <c r="E35" s="19">
        <v>2</v>
      </c>
      <c r="F35" s="46"/>
    </row>
    <row r="36" spans="1:6" ht="53.25" customHeight="1" x14ac:dyDescent="0.25">
      <c r="A36" s="34" t="s">
        <v>124</v>
      </c>
      <c r="B36" s="16">
        <v>2</v>
      </c>
      <c r="C36" s="16">
        <v>2</v>
      </c>
      <c r="D36" s="46"/>
      <c r="E36" s="19">
        <v>2</v>
      </c>
      <c r="F36" s="46"/>
    </row>
    <row r="37" spans="1:6" ht="52.5" customHeight="1" x14ac:dyDescent="0.25">
      <c r="A37" s="34" t="s">
        <v>65</v>
      </c>
      <c r="B37" s="19">
        <v>2</v>
      </c>
      <c r="C37" s="16">
        <v>1</v>
      </c>
      <c r="D37" s="46"/>
      <c r="E37" s="19">
        <v>1</v>
      </c>
      <c r="F37" s="46"/>
    </row>
    <row r="38" spans="1:6" ht="23.25" customHeight="1" x14ac:dyDescent="0.25">
      <c r="A38" s="42" t="s">
        <v>90</v>
      </c>
      <c r="B38" s="22">
        <f>SUM(B39:B43)</f>
        <v>10</v>
      </c>
      <c r="C38" s="44">
        <f>SUM(C39:C43)</f>
        <v>10</v>
      </c>
      <c r="D38" s="46"/>
      <c r="E38" s="64">
        <f>SUM(E39:E43)</f>
        <v>10</v>
      </c>
      <c r="F38" s="46"/>
    </row>
    <row r="39" spans="1:6" ht="39" customHeight="1" x14ac:dyDescent="0.25">
      <c r="A39" s="34" t="s">
        <v>125</v>
      </c>
      <c r="B39" s="10">
        <v>2</v>
      </c>
      <c r="C39" s="10">
        <v>2</v>
      </c>
      <c r="D39" s="52"/>
      <c r="E39" s="10">
        <v>2</v>
      </c>
      <c r="F39" s="53"/>
    </row>
    <row r="40" spans="1:6" ht="42" customHeight="1" x14ac:dyDescent="0.25">
      <c r="A40" s="34" t="s">
        <v>126</v>
      </c>
      <c r="B40" s="10">
        <v>2</v>
      </c>
      <c r="C40" s="10">
        <v>2</v>
      </c>
      <c r="D40" s="52"/>
      <c r="E40" s="10">
        <v>2</v>
      </c>
      <c r="F40" s="53"/>
    </row>
    <row r="41" spans="1:6" ht="54" customHeight="1" x14ac:dyDescent="0.25">
      <c r="A41" s="34" t="s">
        <v>127</v>
      </c>
      <c r="B41" s="10">
        <v>2</v>
      </c>
      <c r="C41" s="10">
        <v>2</v>
      </c>
      <c r="D41" s="54" t="s">
        <v>128</v>
      </c>
      <c r="E41" s="10">
        <v>2</v>
      </c>
      <c r="F41" s="47" t="s">
        <v>129</v>
      </c>
    </row>
    <row r="42" spans="1:6" ht="49.5" x14ac:dyDescent="0.25">
      <c r="A42" s="34" t="s">
        <v>131</v>
      </c>
      <c r="B42" s="10">
        <v>2</v>
      </c>
      <c r="C42" s="10">
        <v>2</v>
      </c>
      <c r="D42" s="52"/>
      <c r="E42" s="10">
        <v>2</v>
      </c>
      <c r="F42" s="53"/>
    </row>
    <row r="43" spans="1:6" ht="69" customHeight="1" x14ac:dyDescent="0.25">
      <c r="A43" s="34" t="s">
        <v>132</v>
      </c>
      <c r="B43" s="10">
        <v>2</v>
      </c>
      <c r="C43" s="10">
        <v>2</v>
      </c>
      <c r="D43" s="54" t="s">
        <v>188</v>
      </c>
      <c r="E43" s="10">
        <v>2</v>
      </c>
      <c r="F43" s="47" t="s">
        <v>135</v>
      </c>
    </row>
    <row r="44" spans="1:6" ht="24" customHeight="1" x14ac:dyDescent="0.25">
      <c r="A44" s="42" t="s">
        <v>91</v>
      </c>
      <c r="B44" s="22">
        <f>SUM(B45:B48)</f>
        <v>8</v>
      </c>
      <c r="C44" s="44">
        <f>SUM(C45:C48)</f>
        <v>8</v>
      </c>
      <c r="D44" s="46"/>
      <c r="E44" s="64">
        <f>SUM(E45:E48)</f>
        <v>8</v>
      </c>
      <c r="F44" s="46"/>
    </row>
    <row r="45" spans="1:6" ht="66" x14ac:dyDescent="0.25">
      <c r="A45" s="34" t="s">
        <v>92</v>
      </c>
      <c r="B45" s="10">
        <v>2</v>
      </c>
      <c r="C45" s="10">
        <v>2</v>
      </c>
      <c r="D45" s="52"/>
      <c r="E45" s="10">
        <v>2</v>
      </c>
      <c r="F45" s="53"/>
    </row>
    <row r="46" spans="1:6" ht="40.5" x14ac:dyDescent="0.25">
      <c r="A46" s="34" t="s">
        <v>133</v>
      </c>
      <c r="B46" s="10">
        <v>2</v>
      </c>
      <c r="C46" s="10">
        <v>2</v>
      </c>
      <c r="D46" s="54" t="s">
        <v>176</v>
      </c>
      <c r="E46" s="10">
        <v>2</v>
      </c>
      <c r="F46" s="47" t="s">
        <v>134</v>
      </c>
    </row>
    <row r="47" spans="1:6" ht="33" x14ac:dyDescent="0.25">
      <c r="A47" s="34" t="s">
        <v>136</v>
      </c>
      <c r="B47" s="10">
        <v>2</v>
      </c>
      <c r="C47" s="10">
        <v>2</v>
      </c>
      <c r="D47" s="52"/>
      <c r="E47" s="10">
        <v>2</v>
      </c>
      <c r="F47" s="53"/>
    </row>
    <row r="48" spans="1:6" ht="39" customHeight="1" x14ac:dyDescent="0.25">
      <c r="A48" s="34" t="s">
        <v>137</v>
      </c>
      <c r="B48" s="10">
        <v>2</v>
      </c>
      <c r="C48" s="10">
        <v>2</v>
      </c>
      <c r="D48" s="52"/>
      <c r="E48" s="10">
        <v>2</v>
      </c>
      <c r="F48" s="53"/>
    </row>
    <row r="49" spans="1:6" ht="27" customHeight="1" x14ac:dyDescent="0.25">
      <c r="A49" s="57" t="s">
        <v>149</v>
      </c>
      <c r="B49" s="38">
        <f>SUM(B50:B54)</f>
        <v>10</v>
      </c>
      <c r="C49" s="45">
        <f>SUM(C50:C54)</f>
        <v>8</v>
      </c>
      <c r="D49" s="52"/>
      <c r="E49" s="65">
        <f>SUM(E50:E54)</f>
        <v>9</v>
      </c>
      <c r="F49" s="53"/>
    </row>
    <row r="50" spans="1:6" ht="54" x14ac:dyDescent="0.25">
      <c r="A50" s="34" t="s">
        <v>138</v>
      </c>
      <c r="B50" s="10">
        <v>2</v>
      </c>
      <c r="C50" s="10">
        <v>2</v>
      </c>
      <c r="D50" s="54" t="s">
        <v>50</v>
      </c>
      <c r="E50" s="10">
        <v>2</v>
      </c>
      <c r="F50" s="47" t="s">
        <v>139</v>
      </c>
    </row>
    <row r="51" spans="1:6" ht="40.5" x14ac:dyDescent="0.25">
      <c r="A51" s="34" t="s">
        <v>140</v>
      </c>
      <c r="B51" s="10">
        <v>2</v>
      </c>
      <c r="C51" s="10">
        <v>2</v>
      </c>
      <c r="D51" s="54" t="s">
        <v>141</v>
      </c>
      <c r="E51" s="10">
        <v>2</v>
      </c>
      <c r="F51" s="47" t="s">
        <v>139</v>
      </c>
    </row>
    <row r="52" spans="1:6" ht="49.5" x14ac:dyDescent="0.25">
      <c r="A52" s="34" t="s">
        <v>162</v>
      </c>
      <c r="B52" s="10">
        <v>2</v>
      </c>
      <c r="C52" s="10">
        <v>1</v>
      </c>
      <c r="D52" s="55"/>
      <c r="E52" s="26">
        <v>1</v>
      </c>
      <c r="F52" s="46"/>
    </row>
    <row r="53" spans="1:6" ht="33" x14ac:dyDescent="0.25">
      <c r="A53" s="34" t="s">
        <v>142</v>
      </c>
      <c r="B53" s="10">
        <v>2</v>
      </c>
      <c r="C53" s="10">
        <v>1</v>
      </c>
      <c r="D53" s="55"/>
      <c r="E53" s="26">
        <v>2</v>
      </c>
      <c r="F53" s="46"/>
    </row>
    <row r="54" spans="1:6" ht="82.5" x14ac:dyDescent="0.25">
      <c r="A54" s="34" t="s">
        <v>143</v>
      </c>
      <c r="B54" s="10">
        <v>2</v>
      </c>
      <c r="C54" s="10">
        <v>2</v>
      </c>
      <c r="D54" s="54"/>
      <c r="E54" s="10">
        <v>2</v>
      </c>
      <c r="F54" s="53"/>
    </row>
    <row r="55" spans="1:6" ht="23.25" customHeight="1" x14ac:dyDescent="0.25">
      <c r="A55" s="43" t="s">
        <v>43</v>
      </c>
      <c r="B55" s="6">
        <f>B56+B59</f>
        <v>10</v>
      </c>
      <c r="C55" s="6">
        <f>C56+C59</f>
        <v>10</v>
      </c>
      <c r="D55" s="52"/>
      <c r="E55" s="6">
        <f>E56+E59</f>
        <v>10</v>
      </c>
      <c r="F55" s="53"/>
    </row>
    <row r="56" spans="1:6" ht="23.25" customHeight="1" x14ac:dyDescent="0.25">
      <c r="A56" s="43" t="s">
        <v>93</v>
      </c>
      <c r="B56" s="38">
        <f>SUM(B57:B58)</f>
        <v>4</v>
      </c>
      <c r="C56" s="45">
        <f>SUM(C57:C58)</f>
        <v>4</v>
      </c>
      <c r="D56" s="52"/>
      <c r="E56" s="65">
        <f>SUM(E57:E58)</f>
        <v>4</v>
      </c>
      <c r="F56" s="53"/>
    </row>
    <row r="57" spans="1:6" ht="70.5" customHeight="1" x14ac:dyDescent="0.25">
      <c r="A57" s="34" t="s">
        <v>144</v>
      </c>
      <c r="B57" s="10">
        <v>2</v>
      </c>
      <c r="C57" s="10">
        <v>2</v>
      </c>
      <c r="D57" s="54" t="s">
        <v>171</v>
      </c>
      <c r="E57" s="26">
        <v>2</v>
      </c>
      <c r="F57" s="47" t="s">
        <v>134</v>
      </c>
    </row>
    <row r="58" spans="1:6" ht="54" x14ac:dyDescent="0.25">
      <c r="A58" s="34" t="s">
        <v>61</v>
      </c>
      <c r="B58" s="10">
        <v>2</v>
      </c>
      <c r="C58" s="10">
        <v>2</v>
      </c>
      <c r="D58" s="54" t="s">
        <v>170</v>
      </c>
      <c r="E58" s="26">
        <v>2</v>
      </c>
      <c r="F58" s="56"/>
    </row>
    <row r="59" spans="1:6" ht="27" customHeight="1" x14ac:dyDescent="0.25">
      <c r="A59" s="43" t="s">
        <v>94</v>
      </c>
      <c r="B59" s="38">
        <f>SUM(B60:B62)</f>
        <v>6</v>
      </c>
      <c r="C59" s="45">
        <f>SUM(C60:C62)</f>
        <v>6</v>
      </c>
      <c r="D59" s="52"/>
      <c r="E59" s="65">
        <f>SUM(E60:E62)</f>
        <v>6</v>
      </c>
      <c r="F59" s="53"/>
    </row>
    <row r="60" spans="1:6" ht="40.5" x14ac:dyDescent="0.25">
      <c r="A60" s="34" t="s">
        <v>95</v>
      </c>
      <c r="B60" s="10">
        <v>2</v>
      </c>
      <c r="C60" s="10">
        <v>2</v>
      </c>
      <c r="D60" s="47" t="s">
        <v>146</v>
      </c>
      <c r="E60" s="26">
        <v>2</v>
      </c>
      <c r="F60" s="47"/>
    </row>
    <row r="61" spans="1:6" ht="66" x14ac:dyDescent="0.25">
      <c r="A61" s="34" t="s">
        <v>147</v>
      </c>
      <c r="B61" s="10">
        <v>2</v>
      </c>
      <c r="C61" s="10">
        <v>2</v>
      </c>
      <c r="D61" s="52" t="s">
        <v>172</v>
      </c>
      <c r="E61" s="10">
        <v>2</v>
      </c>
      <c r="F61" s="53"/>
    </row>
    <row r="62" spans="1:6" ht="54" customHeight="1" x14ac:dyDescent="0.25">
      <c r="A62" s="35" t="s">
        <v>148</v>
      </c>
      <c r="B62" s="10">
        <v>2</v>
      </c>
      <c r="C62" s="10">
        <v>2</v>
      </c>
      <c r="D62" s="52"/>
      <c r="E62" s="10">
        <v>2</v>
      </c>
      <c r="F62" s="53"/>
    </row>
    <row r="63" spans="1:6" ht="21.75" customHeight="1" x14ac:dyDescent="0.25">
      <c r="A63" s="22" t="s">
        <v>5</v>
      </c>
      <c r="B63" s="6">
        <f>B14+B21+B55</f>
        <v>72</v>
      </c>
      <c r="C63" s="6">
        <f>C14+C21+C55</f>
        <v>69</v>
      </c>
      <c r="D63" s="49"/>
      <c r="E63" s="6">
        <f>E14+E21+E55</f>
        <v>70</v>
      </c>
      <c r="F63" s="49"/>
    </row>
    <row r="64" spans="1:6" ht="21.75" customHeight="1" x14ac:dyDescent="0.25">
      <c r="A64" s="21" t="s">
        <v>6</v>
      </c>
      <c r="B64" s="6">
        <v>100</v>
      </c>
      <c r="C64" s="152">
        <f>ROUND(C63/B63*100,0)</f>
        <v>96</v>
      </c>
      <c r="D64" s="152"/>
      <c r="E64" s="152">
        <f>ROUND(E63/B63*100,0)</f>
        <v>97</v>
      </c>
      <c r="F64" s="152"/>
    </row>
    <row r="65" spans="1:6" ht="27" customHeight="1" x14ac:dyDescent="0.25">
      <c r="A65" s="21" t="s">
        <v>7</v>
      </c>
      <c r="B65" s="10"/>
      <c r="C65" s="154" t="str">
        <f>IF(AND(AND(C16=2,C23=2),C64&gt;=80),"Loại A",IF(AND(AND(C16=2,C23=2),C64&gt;=65),"Loại B",IF(AND(AND(C16=2,C23=2),C64&gt;=50),"Loại C",IF(AND(AND(C16=2,C23=2),C64&lt;50),"Không đạt chuẩn",IF(OR(C16&lt;2,C23&lt;2),"Không đạt chuẩn")))))</f>
        <v>Loại A</v>
      </c>
      <c r="D65" s="154"/>
      <c r="E65" s="154" t="str">
        <f>IF(AND(AND(E16=2,E23=2),E64&gt;=80),"Loại A",IF(AND(AND(E16=2,E23=2),E64&gt;=65),"Loại B",IF(AND(AND(E16=2,E23=2),E64&gt;=50),"Loại C",IF(AND(AND(E16=2,E23=2),E64&lt;50),"Không đạt chuẩn",IF(OR(E16&lt;2,E23&lt;2),"Không đạt chuẩn")))))</f>
        <v>Loại A</v>
      </c>
      <c r="F65" s="154"/>
    </row>
    <row r="66" spans="1:6" ht="12" customHeight="1" x14ac:dyDescent="0.25">
      <c r="A66" s="13"/>
    </row>
    <row r="67" spans="1:6" x14ac:dyDescent="0.25">
      <c r="A67" s="84" t="s">
        <v>478</v>
      </c>
      <c r="D67" s="153" t="s">
        <v>477</v>
      </c>
      <c r="E67" s="153"/>
      <c r="F67" s="153"/>
    </row>
    <row r="68" spans="1:6" x14ac:dyDescent="0.25">
      <c r="A68" s="85" t="s">
        <v>8</v>
      </c>
      <c r="D68" s="155" t="s">
        <v>9</v>
      </c>
      <c r="E68" s="155"/>
      <c r="F68" s="155"/>
    </row>
    <row r="69" spans="1:6" x14ac:dyDescent="0.25">
      <c r="A69" s="84" t="s">
        <v>10</v>
      </c>
      <c r="D69" s="153" t="s">
        <v>10</v>
      </c>
      <c r="E69" s="153"/>
      <c r="F69" s="153"/>
    </row>
    <row r="71" spans="1:6" x14ac:dyDescent="0.25">
      <c r="C71" s="14"/>
    </row>
    <row r="73" spans="1:6" x14ac:dyDescent="0.25">
      <c r="A73" s="63"/>
    </row>
    <row r="74" spans="1:6" ht="17.25" x14ac:dyDescent="0.3">
      <c r="A74" s="124" t="s">
        <v>189</v>
      </c>
      <c r="B74" s="124"/>
      <c r="C74" s="12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44:C44 B63:C63 E63 E14:E38 E44 B14:C38">
    <cfRule type="cellIs" dxfId="144" priority="8" stopIfTrue="1" operator="equal">
      <formula>0</formula>
    </cfRule>
  </conditionalFormatting>
  <conditionalFormatting sqref="E44 E14:E38">
    <cfRule type="cellIs" dxfId="143" priority="7" stopIfTrue="1" operator="equal">
      <formula>1</formula>
    </cfRule>
  </conditionalFormatting>
  <conditionalFormatting sqref="B49:C62 E49:E62">
    <cfRule type="cellIs" dxfId="142" priority="6" stopIfTrue="1" operator="equal">
      <formula>0</formula>
    </cfRule>
  </conditionalFormatting>
  <conditionalFormatting sqref="E49:E62">
    <cfRule type="cellIs" dxfId="141" priority="5" stopIfTrue="1" operator="equal">
      <formula>1</formula>
    </cfRule>
  </conditionalFormatting>
  <conditionalFormatting sqref="E45:E48 B45:C48">
    <cfRule type="cellIs" dxfId="140" priority="4" stopIfTrue="1" operator="equal">
      <formula>0</formula>
    </cfRule>
  </conditionalFormatting>
  <conditionalFormatting sqref="E45:E48">
    <cfRule type="cellIs" dxfId="139" priority="3" stopIfTrue="1" operator="equal">
      <formula>1</formula>
    </cfRule>
  </conditionalFormatting>
  <conditionalFormatting sqref="E39:E43 B39:C43">
    <cfRule type="cellIs" dxfId="138" priority="2" stopIfTrue="1" operator="equal">
      <formula>0</formula>
    </cfRule>
  </conditionalFormatting>
  <conditionalFormatting sqref="E39:E43">
    <cfRule type="cellIs" dxfId="137" priority="1" stopIfTrue="1" operator="equal">
      <formula>1</formula>
    </cfRule>
  </conditionalFormatting>
  <printOptions horizontalCentered="1"/>
  <pageMargins left="0.2" right="0.2" top="0.25" bottom="0.25"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workbookViewId="0">
      <selection activeCell="A77" sqref="A77"/>
    </sheetView>
  </sheetViews>
  <sheetFormatPr defaultRowHeight="16.5" x14ac:dyDescent="0.25"/>
  <cols>
    <col min="1" max="1" width="51.5546875" style="17" customWidth="1"/>
    <col min="2" max="2" width="8.88671875" style="5"/>
    <col min="3" max="3" width="12.109375" style="5" customWidth="1"/>
    <col min="4" max="4" width="18.109375" style="5" customWidth="1"/>
    <col min="5" max="5" width="14" style="17" customWidth="1"/>
    <col min="6" max="6" width="19.6640625" style="5" customWidth="1"/>
    <col min="7" max="16384" width="8.88671875" style="5"/>
  </cols>
  <sheetData>
    <row r="1" spans="1:6" ht="20.25" customHeight="1" x14ac:dyDescent="0.25"/>
    <row r="2" spans="1:6" ht="58.5" customHeight="1" x14ac:dyDescent="0.25">
      <c r="A2" s="68" t="s">
        <v>192</v>
      </c>
      <c r="B2" s="3"/>
      <c r="D2" s="149" t="s">
        <v>11</v>
      </c>
      <c r="E2" s="149"/>
      <c r="F2" s="149"/>
    </row>
    <row r="3" spans="1:6" ht="6" customHeight="1" x14ac:dyDescent="0.25">
      <c r="A3" s="69"/>
      <c r="B3" s="2"/>
    </row>
    <row r="4" spans="1:6" ht="48.75" customHeight="1" x14ac:dyDescent="0.25">
      <c r="A4" s="150" t="s">
        <v>180</v>
      </c>
      <c r="B4" s="151"/>
      <c r="C4" s="151"/>
      <c r="D4" s="151"/>
      <c r="E4" s="151"/>
      <c r="F4" s="151"/>
    </row>
    <row r="5" spans="1:6" ht="4.5" customHeight="1" x14ac:dyDescent="0.25">
      <c r="A5" s="70"/>
    </row>
    <row r="6" spans="1:6" ht="20.25" customHeight="1" x14ac:dyDescent="0.25">
      <c r="A6" s="71" t="s">
        <v>193</v>
      </c>
    </row>
    <row r="7" spans="1:6" ht="20.25" customHeight="1" x14ac:dyDescent="0.25">
      <c r="A7" s="71" t="s">
        <v>194</v>
      </c>
    </row>
    <row r="8" spans="1:6" ht="20.25" customHeight="1" x14ac:dyDescent="0.25">
      <c r="A8" s="71" t="s">
        <v>195</v>
      </c>
    </row>
    <row r="9" spans="1:6" ht="20.25" customHeight="1" x14ac:dyDescent="0.25">
      <c r="A9" s="71" t="s">
        <v>196</v>
      </c>
    </row>
    <row r="10" spans="1:6" ht="20.25" customHeight="1" x14ac:dyDescent="0.25">
      <c r="A10" s="71" t="s">
        <v>197</v>
      </c>
    </row>
    <row r="11" spans="1:6" ht="10.5" customHeight="1" x14ac:dyDescent="0.25">
      <c r="A11" s="72"/>
    </row>
    <row r="12" spans="1:6" x14ac:dyDescent="0.25">
      <c r="A12" s="157" t="s">
        <v>0</v>
      </c>
      <c r="B12" s="152" t="s">
        <v>1</v>
      </c>
      <c r="C12" s="152" t="s">
        <v>12</v>
      </c>
      <c r="D12" s="152"/>
      <c r="E12" s="152" t="s">
        <v>2</v>
      </c>
      <c r="F12" s="152"/>
    </row>
    <row r="13" spans="1:6" ht="34.5" x14ac:dyDescent="0.25">
      <c r="A13" s="157"/>
      <c r="B13" s="152"/>
      <c r="C13" s="15" t="s">
        <v>3</v>
      </c>
      <c r="D13" s="15" t="s">
        <v>4</v>
      </c>
      <c r="E13" s="18" t="s">
        <v>3</v>
      </c>
      <c r="F13" s="15" t="s">
        <v>4</v>
      </c>
    </row>
    <row r="14" spans="1:6" ht="19.5" customHeight="1" x14ac:dyDescent="0.25">
      <c r="A14" s="73" t="s">
        <v>13</v>
      </c>
      <c r="B14" s="6">
        <f>B15+B18</f>
        <v>8</v>
      </c>
      <c r="C14" s="6">
        <f>C15+C18</f>
        <v>8</v>
      </c>
      <c r="D14" s="16"/>
      <c r="E14" s="6">
        <f>E15+E18</f>
        <v>8</v>
      </c>
      <c r="F14" s="16"/>
    </row>
    <row r="15" spans="1:6" ht="19.5" customHeight="1" x14ac:dyDescent="0.25">
      <c r="A15" s="73" t="s">
        <v>14</v>
      </c>
      <c r="B15" s="66">
        <f>SUM(B16:B17)</f>
        <v>4</v>
      </c>
      <c r="C15" s="66">
        <f>SUM(C16:C17)</f>
        <v>4</v>
      </c>
      <c r="D15" s="46"/>
      <c r="E15" s="66">
        <f>SUM(E16:E17)</f>
        <v>4</v>
      </c>
      <c r="F15" s="46"/>
    </row>
    <row r="16" spans="1:6" ht="33" x14ac:dyDescent="0.25">
      <c r="A16" s="74" t="s">
        <v>114</v>
      </c>
      <c r="B16" s="16">
        <v>2</v>
      </c>
      <c r="C16" s="16">
        <v>2</v>
      </c>
      <c r="D16" s="47" t="s">
        <v>198</v>
      </c>
      <c r="E16" s="19">
        <v>2</v>
      </c>
      <c r="F16" s="46"/>
    </row>
    <row r="17" spans="1:6" ht="38.25" customHeight="1" x14ac:dyDescent="0.25">
      <c r="A17" s="74" t="s">
        <v>115</v>
      </c>
      <c r="B17" s="16">
        <v>2</v>
      </c>
      <c r="C17" s="16">
        <v>2</v>
      </c>
      <c r="D17" s="46" t="s">
        <v>199</v>
      </c>
      <c r="E17" s="19">
        <v>2</v>
      </c>
      <c r="F17" s="46"/>
    </row>
    <row r="18" spans="1:6" ht="21" customHeight="1" x14ac:dyDescent="0.25">
      <c r="A18" s="75" t="s">
        <v>83</v>
      </c>
      <c r="B18" s="66">
        <f>SUM(B19:B20)</f>
        <v>4</v>
      </c>
      <c r="C18" s="66">
        <f>SUM(C19:C20)</f>
        <v>4</v>
      </c>
      <c r="D18" s="46"/>
      <c r="E18" s="66">
        <f>SUM(E19:E20)</f>
        <v>4</v>
      </c>
      <c r="F18" s="46"/>
    </row>
    <row r="19" spans="1:6" ht="66" x14ac:dyDescent="0.25">
      <c r="A19" s="76" t="s">
        <v>98</v>
      </c>
      <c r="B19" s="16">
        <v>2</v>
      </c>
      <c r="C19" s="77">
        <v>2</v>
      </c>
      <c r="D19" s="47" t="s">
        <v>200</v>
      </c>
      <c r="E19" s="19">
        <v>2</v>
      </c>
      <c r="F19" s="46"/>
    </row>
    <row r="20" spans="1:6" ht="78" customHeight="1" x14ac:dyDescent="0.25">
      <c r="A20" s="74" t="s">
        <v>16</v>
      </c>
      <c r="B20" s="16">
        <v>2</v>
      </c>
      <c r="C20" s="16">
        <v>2</v>
      </c>
      <c r="D20" s="47" t="s">
        <v>201</v>
      </c>
      <c r="E20" s="19">
        <v>2</v>
      </c>
      <c r="F20" s="46"/>
    </row>
    <row r="21" spans="1:6" ht="21" customHeight="1" x14ac:dyDescent="0.25">
      <c r="A21" s="75" t="s">
        <v>17</v>
      </c>
      <c r="B21" s="6">
        <f>B22+B27+B32+B38+B44+B49</f>
        <v>54</v>
      </c>
      <c r="C21" s="6">
        <f>C22+C27+C32+C38+C44+C49</f>
        <v>42</v>
      </c>
      <c r="D21" s="46"/>
      <c r="E21" s="6">
        <f>E22+E27+E32+E38+E44+E49</f>
        <v>42</v>
      </c>
      <c r="F21" s="46"/>
    </row>
    <row r="22" spans="1:6" ht="21" customHeight="1" x14ac:dyDescent="0.25">
      <c r="A22" s="75" t="s">
        <v>84</v>
      </c>
      <c r="B22" s="66">
        <f>SUM(B23:B26)</f>
        <v>8</v>
      </c>
      <c r="C22" s="66">
        <f>SUM(C23:C26)</f>
        <v>7</v>
      </c>
      <c r="D22" s="46"/>
      <c r="E22" s="66">
        <f>SUM(E23:E26)</f>
        <v>7</v>
      </c>
      <c r="F22" s="46"/>
    </row>
    <row r="23" spans="1:6" ht="33" x14ac:dyDescent="0.25">
      <c r="A23" s="74" t="s">
        <v>116</v>
      </c>
      <c r="B23" s="16">
        <v>2</v>
      </c>
      <c r="C23" s="16">
        <v>2</v>
      </c>
      <c r="D23" s="50" t="s">
        <v>202</v>
      </c>
      <c r="E23" s="19">
        <v>2</v>
      </c>
      <c r="F23" s="46"/>
    </row>
    <row r="24" spans="1:6" ht="54" x14ac:dyDescent="0.25">
      <c r="A24" s="74" t="s">
        <v>117</v>
      </c>
      <c r="B24" s="16">
        <v>2</v>
      </c>
      <c r="C24" s="16">
        <v>2</v>
      </c>
      <c r="D24" s="50" t="s">
        <v>203</v>
      </c>
      <c r="E24" s="19">
        <v>2</v>
      </c>
      <c r="F24" s="46"/>
    </row>
    <row r="25" spans="1:6" ht="42" customHeight="1" x14ac:dyDescent="0.25">
      <c r="A25" s="74" t="s">
        <v>118</v>
      </c>
      <c r="B25" s="16">
        <v>2</v>
      </c>
      <c r="C25" s="16">
        <v>2</v>
      </c>
      <c r="D25" s="50" t="s">
        <v>204</v>
      </c>
      <c r="E25" s="19">
        <v>2</v>
      </c>
      <c r="F25" s="46"/>
    </row>
    <row r="26" spans="1:6" ht="48" customHeight="1" x14ac:dyDescent="0.25">
      <c r="A26" s="74" t="s">
        <v>119</v>
      </c>
      <c r="B26" s="16">
        <v>2</v>
      </c>
      <c r="C26" s="78">
        <v>1</v>
      </c>
      <c r="D26" s="46" t="s">
        <v>205</v>
      </c>
      <c r="E26" s="19">
        <v>1</v>
      </c>
      <c r="F26" s="48" t="s">
        <v>205</v>
      </c>
    </row>
    <row r="27" spans="1:6" ht="28.5" customHeight="1" x14ac:dyDescent="0.25">
      <c r="A27" s="75" t="s">
        <v>85</v>
      </c>
      <c r="B27" s="66">
        <f>SUM(B28:B31)</f>
        <v>8</v>
      </c>
      <c r="C27" s="66">
        <f>SUM(C28:C31)</f>
        <v>4</v>
      </c>
      <c r="D27" s="46"/>
      <c r="E27" s="66">
        <f>SUM(E28:E31)</f>
        <v>4</v>
      </c>
      <c r="F27" s="46"/>
    </row>
    <row r="28" spans="1:6" ht="33" x14ac:dyDescent="0.25">
      <c r="A28" s="74" t="s">
        <v>120</v>
      </c>
      <c r="B28" s="16">
        <v>2</v>
      </c>
      <c r="C28" s="78">
        <v>0</v>
      </c>
      <c r="D28" s="51"/>
      <c r="E28" s="19">
        <v>0</v>
      </c>
      <c r="F28" s="47"/>
    </row>
    <row r="29" spans="1:6" ht="55.5" customHeight="1" x14ac:dyDescent="0.25">
      <c r="A29" s="74" t="s">
        <v>86</v>
      </c>
      <c r="B29" s="16">
        <v>2</v>
      </c>
      <c r="C29" s="16">
        <v>0</v>
      </c>
      <c r="D29" s="47"/>
      <c r="E29" s="19">
        <v>0</v>
      </c>
      <c r="F29" s="46"/>
    </row>
    <row r="30" spans="1:6" ht="40.5" x14ac:dyDescent="0.25">
      <c r="A30" s="74" t="s">
        <v>87</v>
      </c>
      <c r="B30" s="16">
        <v>2</v>
      </c>
      <c r="C30" s="16">
        <v>2</v>
      </c>
      <c r="D30" s="47" t="s">
        <v>28</v>
      </c>
      <c r="E30" s="19">
        <v>2</v>
      </c>
      <c r="F30" s="46" t="s">
        <v>113</v>
      </c>
    </row>
    <row r="31" spans="1:6" ht="70.5" customHeight="1" x14ac:dyDescent="0.25">
      <c r="A31" s="74" t="s">
        <v>88</v>
      </c>
      <c r="B31" s="16">
        <v>2</v>
      </c>
      <c r="C31" s="16">
        <v>2</v>
      </c>
      <c r="D31" s="51" t="s">
        <v>206</v>
      </c>
      <c r="E31" s="19">
        <v>2</v>
      </c>
      <c r="F31" s="46"/>
    </row>
    <row r="32" spans="1:6" ht="21.75" customHeight="1" x14ac:dyDescent="0.25">
      <c r="A32" s="75" t="s">
        <v>89</v>
      </c>
      <c r="B32" s="66">
        <f>SUM(B33:B37)</f>
        <v>10</v>
      </c>
      <c r="C32" s="66">
        <f>SUM(C33:C37)</f>
        <v>9</v>
      </c>
      <c r="D32" s="46"/>
      <c r="E32" s="66">
        <f>SUM(E33:E37)</f>
        <v>9</v>
      </c>
      <c r="F32" s="46"/>
    </row>
    <row r="33" spans="1:6" ht="37.5" customHeight="1" x14ac:dyDescent="0.25">
      <c r="A33" s="74" t="s">
        <v>121</v>
      </c>
      <c r="B33" s="16">
        <v>2</v>
      </c>
      <c r="C33" s="16">
        <v>2</v>
      </c>
      <c r="D33" s="46"/>
      <c r="E33" s="19">
        <v>2</v>
      </c>
      <c r="F33" s="46"/>
    </row>
    <row r="34" spans="1:6" ht="105" customHeight="1" x14ac:dyDescent="0.25">
      <c r="A34" s="74" t="s">
        <v>122</v>
      </c>
      <c r="B34" s="16">
        <v>2</v>
      </c>
      <c r="C34" s="16">
        <v>2</v>
      </c>
      <c r="D34" s="50" t="s">
        <v>207</v>
      </c>
      <c r="E34" s="19">
        <v>2</v>
      </c>
      <c r="F34" s="46"/>
    </row>
    <row r="35" spans="1:6" ht="56.25" customHeight="1" x14ac:dyDescent="0.25">
      <c r="A35" s="74" t="s">
        <v>123</v>
      </c>
      <c r="B35" s="16">
        <v>2</v>
      </c>
      <c r="C35" s="16">
        <v>2</v>
      </c>
      <c r="D35" s="50" t="s">
        <v>208</v>
      </c>
      <c r="E35" s="19">
        <v>2</v>
      </c>
      <c r="F35" s="46"/>
    </row>
    <row r="36" spans="1:6" ht="53.25" customHeight="1" x14ac:dyDescent="0.25">
      <c r="A36" s="74" t="s">
        <v>124</v>
      </c>
      <c r="B36" s="16">
        <v>2</v>
      </c>
      <c r="C36" s="16">
        <v>2</v>
      </c>
      <c r="D36" s="46"/>
      <c r="E36" s="19">
        <v>2</v>
      </c>
      <c r="F36" s="46"/>
    </row>
    <row r="37" spans="1:6" ht="52.5" customHeight="1" x14ac:dyDescent="0.25">
      <c r="A37" s="74" t="s">
        <v>65</v>
      </c>
      <c r="B37" s="19">
        <v>2</v>
      </c>
      <c r="C37" s="16">
        <v>1</v>
      </c>
      <c r="D37" s="46"/>
      <c r="E37" s="19">
        <v>1</v>
      </c>
      <c r="F37" s="46"/>
    </row>
    <row r="38" spans="1:6" ht="23.25" customHeight="1" x14ac:dyDescent="0.25">
      <c r="A38" s="75" t="s">
        <v>90</v>
      </c>
      <c r="B38" s="66">
        <f>SUM(B39:B43)</f>
        <v>10</v>
      </c>
      <c r="C38" s="66">
        <f>SUM(C39:C43)</f>
        <v>10</v>
      </c>
      <c r="D38" s="46"/>
      <c r="E38" s="66">
        <f>SUM(E39:E43)</f>
        <v>10</v>
      </c>
      <c r="F38" s="46"/>
    </row>
    <row r="39" spans="1:6" ht="39" customHeight="1" x14ac:dyDescent="0.25">
      <c r="A39" s="74" t="s">
        <v>125</v>
      </c>
      <c r="B39" s="10">
        <v>2</v>
      </c>
      <c r="C39" s="10">
        <v>2</v>
      </c>
      <c r="D39" s="52"/>
      <c r="E39" s="10">
        <v>2</v>
      </c>
      <c r="F39" s="53"/>
    </row>
    <row r="40" spans="1:6" ht="42" customHeight="1" x14ac:dyDescent="0.25">
      <c r="A40" s="74" t="s">
        <v>126</v>
      </c>
      <c r="B40" s="10">
        <v>2</v>
      </c>
      <c r="C40" s="10">
        <v>2</v>
      </c>
      <c r="D40" s="52"/>
      <c r="E40" s="10">
        <v>2</v>
      </c>
      <c r="F40" s="53"/>
    </row>
    <row r="41" spans="1:6" ht="33" x14ac:dyDescent="0.25">
      <c r="A41" s="74" t="s">
        <v>127</v>
      </c>
      <c r="B41" s="10">
        <v>2</v>
      </c>
      <c r="C41" s="10">
        <v>2</v>
      </c>
      <c r="D41" s="54" t="s">
        <v>128</v>
      </c>
      <c r="E41" s="10">
        <v>2</v>
      </c>
      <c r="F41" s="47" t="s">
        <v>129</v>
      </c>
    </row>
    <row r="42" spans="1:6" ht="43.5" customHeight="1" x14ac:dyDescent="0.25">
      <c r="A42" s="74" t="s">
        <v>131</v>
      </c>
      <c r="B42" s="10">
        <v>2</v>
      </c>
      <c r="C42" s="10">
        <v>2</v>
      </c>
      <c r="D42" s="52"/>
      <c r="E42" s="10">
        <v>2</v>
      </c>
      <c r="F42" s="53"/>
    </row>
    <row r="43" spans="1:6" ht="61.5" customHeight="1" x14ac:dyDescent="0.25">
      <c r="A43" s="74" t="s">
        <v>132</v>
      </c>
      <c r="B43" s="10">
        <v>2</v>
      </c>
      <c r="C43" s="10">
        <v>2</v>
      </c>
      <c r="D43" s="54" t="s">
        <v>130</v>
      </c>
      <c r="E43" s="10">
        <v>2</v>
      </c>
      <c r="F43" s="47" t="s">
        <v>135</v>
      </c>
    </row>
    <row r="44" spans="1:6" ht="24" customHeight="1" x14ac:dyDescent="0.25">
      <c r="A44" s="75" t="s">
        <v>91</v>
      </c>
      <c r="B44" s="66">
        <f>SUM(B45:B48)</f>
        <v>8</v>
      </c>
      <c r="C44" s="66">
        <f>SUM(C45:C48)</f>
        <v>7</v>
      </c>
      <c r="D44" s="46"/>
      <c r="E44" s="66">
        <f>SUM(E45:E48)</f>
        <v>7</v>
      </c>
      <c r="F44" s="46"/>
    </row>
    <row r="45" spans="1:6" ht="66" x14ac:dyDescent="0.25">
      <c r="A45" s="74" t="s">
        <v>92</v>
      </c>
      <c r="B45" s="10">
        <v>2</v>
      </c>
      <c r="C45" s="10">
        <v>1</v>
      </c>
      <c r="D45" s="52"/>
      <c r="E45" s="10">
        <v>1</v>
      </c>
      <c r="F45" s="53"/>
    </row>
    <row r="46" spans="1:6" ht="40.5" x14ac:dyDescent="0.25">
      <c r="A46" s="74" t="s">
        <v>133</v>
      </c>
      <c r="B46" s="10">
        <v>2</v>
      </c>
      <c r="C46" s="10">
        <v>2</v>
      </c>
      <c r="D46" s="54" t="s">
        <v>209</v>
      </c>
      <c r="E46" s="10">
        <v>2</v>
      </c>
      <c r="F46" s="47" t="s">
        <v>134</v>
      </c>
    </row>
    <row r="47" spans="1:6" ht="33" x14ac:dyDescent="0.25">
      <c r="A47" s="74" t="s">
        <v>136</v>
      </c>
      <c r="B47" s="10">
        <v>2</v>
      </c>
      <c r="C47" s="10">
        <v>2</v>
      </c>
      <c r="D47" s="52"/>
      <c r="E47" s="10">
        <v>2</v>
      </c>
      <c r="F47" s="53"/>
    </row>
    <row r="48" spans="1:6" ht="39" customHeight="1" x14ac:dyDescent="0.25">
      <c r="A48" s="74" t="s">
        <v>137</v>
      </c>
      <c r="B48" s="10">
        <v>2</v>
      </c>
      <c r="C48" s="10">
        <v>2</v>
      </c>
      <c r="D48" s="52"/>
      <c r="E48" s="10">
        <v>2</v>
      </c>
      <c r="F48" s="53"/>
    </row>
    <row r="49" spans="1:6" ht="27" customHeight="1" x14ac:dyDescent="0.25">
      <c r="A49" s="79" t="s">
        <v>149</v>
      </c>
      <c r="B49" s="67">
        <f>SUM(B50:B54)</f>
        <v>10</v>
      </c>
      <c r="C49" s="67">
        <f>SUM(C50:C54)</f>
        <v>5</v>
      </c>
      <c r="D49" s="52"/>
      <c r="E49" s="67">
        <f>SUM(E50:E54)</f>
        <v>5</v>
      </c>
      <c r="F49" s="53"/>
    </row>
    <row r="50" spans="1:6" ht="54" x14ac:dyDescent="0.25">
      <c r="A50" s="74" t="s">
        <v>138</v>
      </c>
      <c r="B50" s="10">
        <v>2</v>
      </c>
      <c r="C50" s="10">
        <v>2</v>
      </c>
      <c r="D50" s="54" t="s">
        <v>50</v>
      </c>
      <c r="E50" s="10">
        <v>2</v>
      </c>
      <c r="F50" s="47" t="s">
        <v>139</v>
      </c>
    </row>
    <row r="51" spans="1:6" ht="40.5" x14ac:dyDescent="0.25">
      <c r="A51" s="74" t="s">
        <v>140</v>
      </c>
      <c r="B51" s="10">
        <v>2</v>
      </c>
      <c r="C51" s="10">
        <v>2</v>
      </c>
      <c r="D51" s="54" t="s">
        <v>141</v>
      </c>
      <c r="E51" s="10">
        <v>2</v>
      </c>
      <c r="F51" s="47" t="s">
        <v>139</v>
      </c>
    </row>
    <row r="52" spans="1:6" ht="57.75" customHeight="1" x14ac:dyDescent="0.25">
      <c r="A52" s="74" t="s">
        <v>162</v>
      </c>
      <c r="B52" s="10">
        <v>2</v>
      </c>
      <c r="C52" s="10">
        <v>0</v>
      </c>
      <c r="D52" s="55"/>
      <c r="E52" s="26">
        <v>0</v>
      </c>
      <c r="F52" s="46"/>
    </row>
    <row r="53" spans="1:6" ht="42" customHeight="1" x14ac:dyDescent="0.25">
      <c r="A53" s="74" t="s">
        <v>142</v>
      </c>
      <c r="B53" s="10">
        <v>2</v>
      </c>
      <c r="C53" s="10">
        <v>1</v>
      </c>
      <c r="D53" s="55"/>
      <c r="E53" s="26">
        <v>1</v>
      </c>
      <c r="F53" s="46"/>
    </row>
    <row r="54" spans="1:6" ht="95.25" customHeight="1" x14ac:dyDescent="0.25">
      <c r="A54" s="74" t="s">
        <v>143</v>
      </c>
      <c r="B54" s="10">
        <v>2</v>
      </c>
      <c r="C54" s="10">
        <v>0</v>
      </c>
      <c r="D54" s="54"/>
      <c r="E54" s="10">
        <v>0</v>
      </c>
      <c r="F54" s="53"/>
    </row>
    <row r="55" spans="1:6" ht="23.25" customHeight="1" x14ac:dyDescent="0.25">
      <c r="A55" s="80" t="s">
        <v>43</v>
      </c>
      <c r="B55" s="6">
        <f>B56+B59</f>
        <v>10</v>
      </c>
      <c r="C55" s="6">
        <f>C56+C59</f>
        <v>9</v>
      </c>
      <c r="D55" s="52"/>
      <c r="E55" s="6">
        <f>E56+E59</f>
        <v>9</v>
      </c>
      <c r="F55" s="53"/>
    </row>
    <row r="56" spans="1:6" ht="23.25" customHeight="1" x14ac:dyDescent="0.25">
      <c r="A56" s="80" t="s">
        <v>93</v>
      </c>
      <c r="B56" s="67">
        <f>SUM(B57:B58)</f>
        <v>4</v>
      </c>
      <c r="C56" s="67">
        <f>SUM(C57:C58)</f>
        <v>4</v>
      </c>
      <c r="D56" s="52"/>
      <c r="E56" s="67">
        <f>SUM(E57:E58)</f>
        <v>4</v>
      </c>
      <c r="F56" s="53"/>
    </row>
    <row r="57" spans="1:6" ht="70.5" customHeight="1" x14ac:dyDescent="0.25">
      <c r="A57" s="74" t="s">
        <v>144</v>
      </c>
      <c r="B57" s="10">
        <v>2</v>
      </c>
      <c r="C57" s="10">
        <v>2</v>
      </c>
      <c r="D57" s="54" t="s">
        <v>145</v>
      </c>
      <c r="E57" s="26">
        <v>2</v>
      </c>
      <c r="F57" s="47" t="s">
        <v>134</v>
      </c>
    </row>
    <row r="58" spans="1:6" ht="49.5" x14ac:dyDescent="0.25">
      <c r="A58" s="74" t="s">
        <v>61</v>
      </c>
      <c r="B58" s="10">
        <v>2</v>
      </c>
      <c r="C58" s="10">
        <v>2</v>
      </c>
      <c r="D58" s="54" t="s">
        <v>210</v>
      </c>
      <c r="E58" s="26">
        <v>2</v>
      </c>
      <c r="F58" s="56"/>
    </row>
    <row r="59" spans="1:6" ht="27" customHeight="1" x14ac:dyDescent="0.25">
      <c r="A59" s="80" t="s">
        <v>94</v>
      </c>
      <c r="B59" s="67">
        <f>SUM(B60:B62)</f>
        <v>6</v>
      </c>
      <c r="C59" s="67">
        <f>SUM(C60:C62)</f>
        <v>5</v>
      </c>
      <c r="D59" s="52"/>
      <c r="E59" s="67">
        <f>SUM(E60:E62)</f>
        <v>5</v>
      </c>
      <c r="F59" s="53"/>
    </row>
    <row r="60" spans="1:6" ht="40.5" x14ac:dyDescent="0.25">
      <c r="A60" s="74" t="s">
        <v>95</v>
      </c>
      <c r="B60" s="10">
        <v>2</v>
      </c>
      <c r="C60" s="10">
        <v>2</v>
      </c>
      <c r="D60" s="47" t="s">
        <v>146</v>
      </c>
      <c r="E60" s="26">
        <v>2</v>
      </c>
      <c r="F60" s="47"/>
    </row>
    <row r="61" spans="1:6" ht="49.5" x14ac:dyDescent="0.25">
      <c r="A61" s="74" t="s">
        <v>147</v>
      </c>
      <c r="B61" s="10">
        <v>2</v>
      </c>
      <c r="C61" s="10">
        <v>2</v>
      </c>
      <c r="D61" s="52"/>
      <c r="E61" s="10">
        <v>2</v>
      </c>
      <c r="F61" s="53"/>
    </row>
    <row r="62" spans="1:6" ht="33" x14ac:dyDescent="0.25">
      <c r="A62" s="74" t="s">
        <v>148</v>
      </c>
      <c r="B62" s="10">
        <v>2</v>
      </c>
      <c r="C62" s="10">
        <v>1</v>
      </c>
      <c r="D62" s="52"/>
      <c r="E62" s="10">
        <v>1</v>
      </c>
      <c r="F62" s="53"/>
    </row>
    <row r="63" spans="1:6" ht="21.75" customHeight="1" x14ac:dyDescent="0.25">
      <c r="A63" s="81" t="s">
        <v>5</v>
      </c>
      <c r="B63" s="6">
        <f>B14+B21+B55</f>
        <v>72</v>
      </c>
      <c r="C63" s="6">
        <f>C14+C21+C55</f>
        <v>59</v>
      </c>
      <c r="D63" s="49"/>
      <c r="E63" s="6">
        <f>E14+E21+E55</f>
        <v>59</v>
      </c>
      <c r="F63" s="49"/>
    </row>
    <row r="64" spans="1:6" ht="21.75" customHeight="1" x14ac:dyDescent="0.25">
      <c r="A64" s="82" t="s">
        <v>6</v>
      </c>
      <c r="B64" s="16"/>
      <c r="C64" s="152">
        <f>ROUND(C63/B63*100,0)</f>
        <v>82</v>
      </c>
      <c r="D64" s="152"/>
      <c r="E64" s="152">
        <f>ROUND(E63/B63*100,0)</f>
        <v>82</v>
      </c>
      <c r="F64" s="152"/>
    </row>
    <row r="65" spans="1:6" ht="27" customHeight="1" x14ac:dyDescent="0.25">
      <c r="A65" s="82" t="s">
        <v>7</v>
      </c>
      <c r="B65" s="10"/>
      <c r="C65" s="154" t="str">
        <f>IF(AND(AND(C16=2,C23=2),C64&gt;=80),"Loại A",IF(AND(AND(C16=2,C23=2),C64&gt;=65),"Loại B",IF(AND(AND(C16=2,C23=2),C64&gt;=50),"Loại C",IF(AND(AND(C16=2,C23=2),C64&lt;50),"Không đạt chuẩn",IF(OR(C16&lt;2,C23&lt;2),"Không đạt chuẩn")))))</f>
        <v>Loại A</v>
      </c>
      <c r="D65" s="154"/>
      <c r="E65" s="154" t="str">
        <f>IF(AND(AND(E16=2,E23=2),E64&gt;=80),"Loại A",IF(AND(AND(E16=2,E23=2),E64&gt;=65),"Loại B",IF(AND(AND(E16=2,E23=2),E64&gt;=50),"Loại C",IF(AND(AND(E16=2,E23=2),E64&lt;50),"Không đạt chuẩn",IF(OR(E16&lt;2,E23&lt;2),"Không đạt chuẩn")))))</f>
        <v>Loại A</v>
      </c>
      <c r="F65" s="154"/>
    </row>
    <row r="66" spans="1:6" ht="12" customHeight="1" x14ac:dyDescent="0.25">
      <c r="A66" s="83"/>
    </row>
    <row r="67" spans="1:6" x14ac:dyDescent="0.25">
      <c r="A67" s="84" t="s">
        <v>478</v>
      </c>
      <c r="D67" s="153" t="s">
        <v>477</v>
      </c>
      <c r="E67" s="153"/>
      <c r="F67" s="153"/>
    </row>
    <row r="68" spans="1:6" x14ac:dyDescent="0.25">
      <c r="A68" s="85" t="s">
        <v>8</v>
      </c>
      <c r="D68" s="155" t="s">
        <v>9</v>
      </c>
      <c r="E68" s="155"/>
      <c r="F68" s="155"/>
    </row>
    <row r="69" spans="1:6" x14ac:dyDescent="0.25">
      <c r="A69" s="84" t="s">
        <v>10</v>
      </c>
      <c r="D69" s="153" t="s">
        <v>10</v>
      </c>
      <c r="E69" s="153"/>
      <c r="F69" s="153"/>
    </row>
    <row r="71" spans="1:6" x14ac:dyDescent="0.25">
      <c r="C71" s="14"/>
    </row>
    <row r="74" spans="1:6" ht="17.25" x14ac:dyDescent="0.3">
      <c r="A74" s="126" t="s">
        <v>214</v>
      </c>
      <c r="D74" s="156" t="s">
        <v>189</v>
      </c>
      <c r="E74" s="156"/>
      <c r="F74" s="156"/>
    </row>
  </sheetData>
  <mergeCells count="14">
    <mergeCell ref="D74:F74"/>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36" priority="8" stopIfTrue="1" operator="equal">
      <formula>0</formula>
    </cfRule>
  </conditionalFormatting>
  <conditionalFormatting sqref="E44 E14:E38">
    <cfRule type="cellIs" dxfId="135" priority="7" stopIfTrue="1" operator="equal">
      <formula>1</formula>
    </cfRule>
  </conditionalFormatting>
  <conditionalFormatting sqref="B49:C62 E49:E62">
    <cfRule type="cellIs" dxfId="134" priority="6" stopIfTrue="1" operator="equal">
      <formula>0</formula>
    </cfRule>
  </conditionalFormatting>
  <conditionalFormatting sqref="E49:E62">
    <cfRule type="cellIs" dxfId="133" priority="5" stopIfTrue="1" operator="equal">
      <formula>1</formula>
    </cfRule>
  </conditionalFormatting>
  <conditionalFormatting sqref="E45:E48 B45:C48">
    <cfRule type="cellIs" dxfId="132" priority="4" stopIfTrue="1" operator="equal">
      <formula>0</formula>
    </cfRule>
  </conditionalFormatting>
  <conditionalFormatting sqref="E45:E48">
    <cfRule type="cellIs" dxfId="131" priority="3" stopIfTrue="1" operator="equal">
      <formula>1</formula>
    </cfRule>
  </conditionalFormatting>
  <conditionalFormatting sqref="E39:E43 B39:C43">
    <cfRule type="cellIs" dxfId="130" priority="2" stopIfTrue="1" operator="equal">
      <formula>0</formula>
    </cfRule>
  </conditionalFormatting>
  <conditionalFormatting sqref="E39:E43">
    <cfRule type="cellIs" dxfId="129" priority="1" stopIfTrue="1" operator="equal">
      <formula>1</formula>
    </cfRule>
  </conditionalFormatting>
  <printOptions horizontalCentered="1"/>
  <pageMargins left="0.2" right="0.2" top="0.25" bottom="0.25"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0" workbookViewId="0">
      <selection activeCell="D9" sqref="D9"/>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88" t="s">
        <v>316</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241</v>
      </c>
      <c r="B5" s="31"/>
      <c r="C5" s="31"/>
      <c r="D5" s="31"/>
      <c r="E5" s="31"/>
      <c r="F5" s="31"/>
    </row>
    <row r="6" spans="1:6" ht="18" customHeight="1" x14ac:dyDescent="0.25">
      <c r="A6" s="12" t="s">
        <v>242</v>
      </c>
      <c r="B6" s="31"/>
      <c r="C6" s="31"/>
      <c r="D6" s="31"/>
      <c r="E6" s="31"/>
      <c r="F6" s="31"/>
    </row>
    <row r="7" spans="1:6" ht="18" customHeight="1" x14ac:dyDescent="0.25">
      <c r="A7" s="20" t="s">
        <v>243</v>
      </c>
      <c r="B7" s="31"/>
      <c r="C7" s="31"/>
      <c r="D7" s="31"/>
      <c r="E7" s="31"/>
      <c r="F7" s="31"/>
    </row>
    <row r="8" spans="1:6" ht="18" customHeight="1" x14ac:dyDescent="0.25">
      <c r="A8" s="12" t="s">
        <v>244</v>
      </c>
      <c r="B8" s="31"/>
      <c r="C8" s="31"/>
      <c r="D8" s="31"/>
      <c r="E8" s="31"/>
      <c r="F8" s="31"/>
    </row>
    <row r="9" spans="1:6" ht="18" customHeight="1" x14ac:dyDescent="0.25">
      <c r="A9" s="12" t="s">
        <v>245</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87">
        <f>SUM(B15:B16)</f>
        <v>4</v>
      </c>
      <c r="C14" s="87">
        <f>SUM(C15:C16)</f>
        <v>4</v>
      </c>
      <c r="D14" s="58"/>
      <c r="E14" s="87">
        <f>SUM(E15:E16)</f>
        <v>4</v>
      </c>
      <c r="F14" s="58"/>
    </row>
    <row r="15" spans="1:6" ht="33" x14ac:dyDescent="0.25">
      <c r="A15" s="9" t="s">
        <v>67</v>
      </c>
      <c r="B15" s="10">
        <v>2</v>
      </c>
      <c r="C15" s="10">
        <v>2</v>
      </c>
      <c r="D15" s="50" t="s">
        <v>246</v>
      </c>
      <c r="E15" s="10">
        <v>2</v>
      </c>
      <c r="F15" s="58"/>
    </row>
    <row r="16" spans="1:6" x14ac:dyDescent="0.25">
      <c r="A16" s="9" t="s">
        <v>32</v>
      </c>
      <c r="B16" s="10">
        <v>2</v>
      </c>
      <c r="C16" s="10">
        <v>2</v>
      </c>
      <c r="D16" s="58" t="s">
        <v>247</v>
      </c>
      <c r="E16" s="10">
        <v>2</v>
      </c>
      <c r="F16" s="58"/>
    </row>
    <row r="17" spans="1:6" x14ac:dyDescent="0.25">
      <c r="A17" s="29" t="s">
        <v>15</v>
      </c>
      <c r="B17" s="87">
        <f>SUM(B18:B19)</f>
        <v>4</v>
      </c>
      <c r="C17" s="87">
        <f>SUM(C18:C19)</f>
        <v>4</v>
      </c>
      <c r="D17" s="58"/>
      <c r="E17" s="87">
        <f>SUM(E18:E19)</f>
        <v>4</v>
      </c>
      <c r="F17" s="58"/>
    </row>
    <row r="18" spans="1:6" ht="132" x14ac:dyDescent="0.25">
      <c r="A18" s="8" t="s">
        <v>33</v>
      </c>
      <c r="B18" s="10">
        <v>2</v>
      </c>
      <c r="C18" s="10">
        <v>2</v>
      </c>
      <c r="D18" s="50" t="s">
        <v>248</v>
      </c>
      <c r="E18" s="10">
        <v>2</v>
      </c>
      <c r="F18" s="58"/>
    </row>
    <row r="19" spans="1:6" ht="82.5" x14ac:dyDescent="0.25">
      <c r="A19" s="8" t="s">
        <v>34</v>
      </c>
      <c r="B19" s="10">
        <v>2</v>
      </c>
      <c r="C19" s="10">
        <v>2</v>
      </c>
      <c r="D19" s="50" t="s">
        <v>249</v>
      </c>
      <c r="E19" s="10">
        <v>2</v>
      </c>
      <c r="F19" s="58"/>
    </row>
    <row r="20" spans="1:6" ht="21.75" customHeight="1" x14ac:dyDescent="0.25">
      <c r="A20" s="7" t="s">
        <v>35</v>
      </c>
      <c r="B20" s="6">
        <f>B21+B28+B34+B39+B42</f>
        <v>44</v>
      </c>
      <c r="C20" s="6">
        <f>C21+C28+C34+C39+C42</f>
        <v>38</v>
      </c>
      <c r="D20" s="58"/>
      <c r="E20" s="6">
        <f>E21+E28+E34+E39+E42</f>
        <v>38</v>
      </c>
      <c r="F20" s="58"/>
    </row>
    <row r="21" spans="1:6" ht="21.75" customHeight="1" x14ac:dyDescent="0.25">
      <c r="A21" s="7" t="s">
        <v>36</v>
      </c>
      <c r="B21" s="87">
        <f>SUM(B22:B27)</f>
        <v>12</v>
      </c>
      <c r="C21" s="87">
        <f>SUM(C22:C27)</f>
        <v>10</v>
      </c>
      <c r="D21" s="58"/>
      <c r="E21" s="87">
        <f>SUM(E22:E27)</f>
        <v>10</v>
      </c>
      <c r="F21" s="58"/>
    </row>
    <row r="22" spans="1:6" ht="57.75" customHeight="1" x14ac:dyDescent="0.25">
      <c r="A22" s="8" t="s">
        <v>37</v>
      </c>
      <c r="B22" s="10">
        <v>2</v>
      </c>
      <c r="C22" s="10">
        <v>2</v>
      </c>
      <c r="D22" s="50" t="s">
        <v>250</v>
      </c>
      <c r="E22" s="10">
        <v>2</v>
      </c>
      <c r="F22" s="58"/>
    </row>
    <row r="23" spans="1:6" ht="99" x14ac:dyDescent="0.25">
      <c r="A23" s="35" t="s">
        <v>58</v>
      </c>
      <c r="B23" s="10">
        <v>2</v>
      </c>
      <c r="C23" s="10">
        <v>2</v>
      </c>
      <c r="D23" s="50"/>
      <c r="E23" s="10">
        <v>2</v>
      </c>
      <c r="F23" s="50" t="s">
        <v>47</v>
      </c>
    </row>
    <row r="24" spans="1:6" ht="33" x14ac:dyDescent="0.25">
      <c r="A24" s="8" t="s">
        <v>57</v>
      </c>
      <c r="B24" s="10">
        <v>2</v>
      </c>
      <c r="C24" s="10">
        <v>0</v>
      </c>
      <c r="D24" s="50"/>
      <c r="E24" s="10">
        <v>0</v>
      </c>
      <c r="F24" s="50" t="s">
        <v>113</v>
      </c>
    </row>
    <row r="25" spans="1:6" ht="49.5" x14ac:dyDescent="0.25">
      <c r="A25" s="34" t="s">
        <v>97</v>
      </c>
      <c r="B25" s="10">
        <v>2</v>
      </c>
      <c r="C25" s="10">
        <v>2</v>
      </c>
      <c r="D25" s="50"/>
      <c r="E25" s="10">
        <v>2</v>
      </c>
      <c r="F25" s="58"/>
    </row>
    <row r="26" spans="1:6" ht="33" x14ac:dyDescent="0.25">
      <c r="A26" s="34" t="s">
        <v>59</v>
      </c>
      <c r="B26" s="10">
        <v>2</v>
      </c>
      <c r="C26" s="10">
        <v>2</v>
      </c>
      <c r="D26" s="50"/>
      <c r="E26" s="10">
        <v>2</v>
      </c>
      <c r="F26" s="58"/>
    </row>
    <row r="27" spans="1:6" ht="33" x14ac:dyDescent="0.25">
      <c r="A27" s="35" t="s">
        <v>151</v>
      </c>
      <c r="B27" s="10">
        <v>2</v>
      </c>
      <c r="C27" s="10">
        <v>2</v>
      </c>
      <c r="D27" s="58"/>
      <c r="E27" s="10">
        <v>2</v>
      </c>
      <c r="F27" s="58"/>
    </row>
    <row r="28" spans="1:6" ht="22.5" customHeight="1" x14ac:dyDescent="0.25">
      <c r="A28" s="7" t="s">
        <v>38</v>
      </c>
      <c r="B28" s="87">
        <f>SUM(B29:B33)</f>
        <v>10</v>
      </c>
      <c r="C28" s="87">
        <f>SUM(C29:C33)</f>
        <v>9</v>
      </c>
      <c r="D28" s="58"/>
      <c r="E28" s="87">
        <f>SUM(E29:E33)</f>
        <v>9</v>
      </c>
      <c r="F28" s="58"/>
    </row>
    <row r="29" spans="1:6" ht="33" x14ac:dyDescent="0.25">
      <c r="A29" s="8" t="s">
        <v>152</v>
      </c>
      <c r="B29" s="10">
        <v>2</v>
      </c>
      <c r="C29" s="10">
        <v>2</v>
      </c>
      <c r="D29" s="58"/>
      <c r="E29" s="10">
        <v>2</v>
      </c>
      <c r="F29" s="58"/>
    </row>
    <row r="30" spans="1:6" ht="49.5" x14ac:dyDescent="0.25">
      <c r="A30" s="8" t="s">
        <v>153</v>
      </c>
      <c r="B30" s="10">
        <v>2</v>
      </c>
      <c r="C30" s="10">
        <v>1</v>
      </c>
      <c r="D30" s="58"/>
      <c r="E30" s="10">
        <v>1</v>
      </c>
      <c r="F30" s="58"/>
    </row>
    <row r="31" spans="1:6" ht="49.5" x14ac:dyDescent="0.25">
      <c r="A31" s="34" t="s">
        <v>127</v>
      </c>
      <c r="B31" s="10">
        <v>2</v>
      </c>
      <c r="C31" s="10">
        <v>2</v>
      </c>
      <c r="D31" s="50"/>
      <c r="E31" s="10">
        <v>2</v>
      </c>
      <c r="F31" s="50" t="s">
        <v>129</v>
      </c>
    </row>
    <row r="32" spans="1:6" ht="49.5"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87">
        <f>SUM(B35:B38)</f>
        <v>8</v>
      </c>
      <c r="C34" s="87">
        <f>SUM(C35:C38)</f>
        <v>8</v>
      </c>
      <c r="D34" s="58"/>
      <c r="E34" s="87">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87">
        <f>SUM(B40:B41)</f>
        <v>4</v>
      </c>
      <c r="C39" s="87">
        <f>SUM(C40:C41)</f>
        <v>4</v>
      </c>
      <c r="D39" s="58"/>
      <c r="E39" s="87">
        <f>SUM(E40:E41)</f>
        <v>4</v>
      </c>
      <c r="F39" s="58"/>
    </row>
    <row r="40" spans="1:6" ht="49.5" x14ac:dyDescent="0.25">
      <c r="A40" s="8" t="s">
        <v>51</v>
      </c>
      <c r="B40" s="10">
        <v>2</v>
      </c>
      <c r="C40" s="10">
        <v>2</v>
      </c>
      <c r="D40" s="58"/>
      <c r="E40" s="10">
        <v>2</v>
      </c>
      <c r="F40" s="58"/>
    </row>
    <row r="41" spans="1:6" ht="93" customHeight="1" x14ac:dyDescent="0.25">
      <c r="A41" s="34" t="s">
        <v>157</v>
      </c>
      <c r="B41" s="10">
        <v>2</v>
      </c>
      <c r="C41" s="10">
        <v>2</v>
      </c>
      <c r="D41" s="50" t="s">
        <v>150</v>
      </c>
      <c r="E41" s="10">
        <v>2</v>
      </c>
      <c r="F41" s="58"/>
    </row>
    <row r="42" spans="1:6" ht="27" customHeight="1" x14ac:dyDescent="0.25">
      <c r="A42" s="30" t="s">
        <v>41</v>
      </c>
      <c r="B42" s="87">
        <f>SUM(B43:B47)</f>
        <v>10</v>
      </c>
      <c r="C42" s="87">
        <f>SUM(C43:C47)</f>
        <v>7</v>
      </c>
      <c r="D42" s="58"/>
      <c r="E42" s="87">
        <f>SUM(E43:E47)</f>
        <v>7</v>
      </c>
      <c r="F42" s="58"/>
    </row>
    <row r="43" spans="1:6" ht="56.25" customHeight="1" x14ac:dyDescent="0.25">
      <c r="A43" s="8" t="s">
        <v>42</v>
      </c>
      <c r="B43" s="10">
        <v>2</v>
      </c>
      <c r="C43" s="10">
        <v>2</v>
      </c>
      <c r="D43" s="50" t="s">
        <v>50</v>
      </c>
      <c r="E43" s="10">
        <v>2</v>
      </c>
      <c r="F43" s="58"/>
    </row>
    <row r="44" spans="1:6" ht="42.75" customHeight="1" x14ac:dyDescent="0.25">
      <c r="A44" s="8" t="s">
        <v>62</v>
      </c>
      <c r="B44" s="10">
        <v>2</v>
      </c>
      <c r="C44" s="10">
        <v>2</v>
      </c>
      <c r="D44" s="54" t="s">
        <v>141</v>
      </c>
      <c r="E44" s="10">
        <v>2</v>
      </c>
      <c r="F44" s="58"/>
    </row>
    <row r="45" spans="1:6" ht="49.5" x14ac:dyDescent="0.25">
      <c r="A45" s="34" t="s">
        <v>163</v>
      </c>
      <c r="B45" s="10">
        <v>2</v>
      </c>
      <c r="C45" s="10">
        <v>0</v>
      </c>
      <c r="D45" s="59"/>
      <c r="E45" s="10">
        <v>0</v>
      </c>
      <c r="F45" s="60"/>
    </row>
    <row r="46" spans="1:6" ht="49.5" x14ac:dyDescent="0.25">
      <c r="A46" s="34" t="s">
        <v>73</v>
      </c>
      <c r="B46" s="10">
        <v>2</v>
      </c>
      <c r="C46" s="10">
        <v>1</v>
      </c>
      <c r="D46" s="59"/>
      <c r="E46" s="10">
        <v>1</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5</v>
      </c>
      <c r="D48" s="58"/>
      <c r="E48" s="6">
        <f>E49+E52</f>
        <v>3</v>
      </c>
      <c r="F48" s="58"/>
    </row>
    <row r="49" spans="1:6" ht="27" customHeight="1" x14ac:dyDescent="0.25">
      <c r="A49" s="30" t="s">
        <v>18</v>
      </c>
      <c r="B49" s="87">
        <f>SUM(B50:B51)</f>
        <v>4</v>
      </c>
      <c r="C49" s="87">
        <f>SUM(C50:C51)</f>
        <v>4</v>
      </c>
      <c r="D49" s="58"/>
      <c r="E49" s="87">
        <f>SUM(E50:E51)</f>
        <v>2</v>
      </c>
      <c r="F49" s="58"/>
    </row>
    <row r="50" spans="1:6" ht="66" x14ac:dyDescent="0.25">
      <c r="A50" s="34" t="s">
        <v>144</v>
      </c>
      <c r="B50" s="10">
        <v>2</v>
      </c>
      <c r="C50" s="10">
        <v>2</v>
      </c>
      <c r="D50" s="50"/>
      <c r="E50" s="10">
        <v>2</v>
      </c>
      <c r="F50" s="50" t="s">
        <v>134</v>
      </c>
    </row>
    <row r="51" spans="1:6" ht="49.5" x14ac:dyDescent="0.25">
      <c r="A51" s="34" t="s">
        <v>61</v>
      </c>
      <c r="B51" s="10">
        <v>2</v>
      </c>
      <c r="C51" s="10">
        <v>2</v>
      </c>
      <c r="D51" s="58"/>
      <c r="E51" s="10">
        <v>0</v>
      </c>
      <c r="F51" s="59"/>
    </row>
    <row r="52" spans="1:6" ht="27" customHeight="1" x14ac:dyDescent="0.25">
      <c r="A52" s="30" t="s">
        <v>44</v>
      </c>
      <c r="B52" s="87">
        <f>SUM(B53:B55)</f>
        <v>6</v>
      </c>
      <c r="C52" s="87">
        <f>SUM(C53:C55)</f>
        <v>1</v>
      </c>
      <c r="D52" s="58"/>
      <c r="E52" s="87">
        <f>SUM(E53:E55)</f>
        <v>1</v>
      </c>
      <c r="F52" s="58"/>
    </row>
    <row r="53" spans="1:6" ht="39.75" customHeight="1" x14ac:dyDescent="0.25">
      <c r="A53" s="8" t="s">
        <v>63</v>
      </c>
      <c r="B53" s="10">
        <v>2</v>
      </c>
      <c r="C53" s="10">
        <v>0</v>
      </c>
      <c r="D53" s="50" t="s">
        <v>46</v>
      </c>
      <c r="E53" s="10">
        <v>0</v>
      </c>
      <c r="F53" s="50" t="s">
        <v>46</v>
      </c>
    </row>
    <row r="54" spans="1:6" ht="38.25" customHeight="1" x14ac:dyDescent="0.25">
      <c r="A54" s="8" t="s">
        <v>45</v>
      </c>
      <c r="B54" s="10">
        <v>2</v>
      </c>
      <c r="C54" s="10">
        <v>0</v>
      </c>
      <c r="D54" s="58"/>
      <c r="E54" s="10">
        <v>0</v>
      </c>
      <c r="F54" s="58"/>
    </row>
    <row r="55" spans="1:6" ht="54" customHeight="1" x14ac:dyDescent="0.25">
      <c r="A55" s="35" t="s">
        <v>82</v>
      </c>
      <c r="B55" s="10">
        <v>2</v>
      </c>
      <c r="C55" s="10">
        <v>1</v>
      </c>
      <c r="D55" s="58" t="s">
        <v>251</v>
      </c>
      <c r="E55" s="10">
        <v>1</v>
      </c>
      <c r="F55" s="58"/>
    </row>
    <row r="56" spans="1:6" ht="22.5" customHeight="1" x14ac:dyDescent="0.25">
      <c r="A56" s="86" t="s">
        <v>5</v>
      </c>
      <c r="B56" s="6">
        <f>B13+B20+B48</f>
        <v>62</v>
      </c>
      <c r="C56" s="6">
        <f>C13+C20+C48</f>
        <v>51</v>
      </c>
      <c r="D56" s="10"/>
      <c r="E56" s="6">
        <f>E13+E20+E48</f>
        <v>49</v>
      </c>
      <c r="F56" s="61"/>
    </row>
    <row r="57" spans="1:6" ht="27.75" customHeight="1" x14ac:dyDescent="0.25">
      <c r="A57" s="87" t="s">
        <v>6</v>
      </c>
      <c r="B57" s="10"/>
      <c r="C57" s="158">
        <f>ROUND(C56/B56*100,0)</f>
        <v>82</v>
      </c>
      <c r="D57" s="159"/>
      <c r="E57" s="154">
        <f>ROUND(E56/B56*100,0)</f>
        <v>79</v>
      </c>
      <c r="F57" s="154"/>
    </row>
    <row r="58" spans="1:6" ht="27" customHeight="1" x14ac:dyDescent="0.25">
      <c r="A58" s="87"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Loại B</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435</v>
      </c>
      <c r="D67" s="156" t="s">
        <v>189</v>
      </c>
      <c r="E67" s="156"/>
      <c r="F67" s="156"/>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8" priority="3" stopIfTrue="1" operator="equal">
      <formula>0</formula>
    </cfRule>
  </conditionalFormatting>
  <conditionalFormatting sqref="E13:E41 E43:E55">
    <cfRule type="cellIs" dxfId="127" priority="2" stopIfTrue="1" operator="equal">
      <formula>0</formula>
    </cfRule>
  </conditionalFormatting>
  <conditionalFormatting sqref="E42">
    <cfRule type="cellIs" dxfId="126"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8" workbookViewId="0">
      <selection activeCell="A65" sqref="A6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88" t="s">
        <v>192</v>
      </c>
      <c r="B2" s="3"/>
      <c r="D2" s="149" t="s">
        <v>252</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253</v>
      </c>
      <c r="B5" s="31"/>
      <c r="C5" s="31"/>
      <c r="D5" s="31"/>
      <c r="E5" s="31"/>
      <c r="F5" s="31"/>
    </row>
    <row r="6" spans="1:6" ht="18" customHeight="1" x14ac:dyDescent="0.25">
      <c r="A6" s="12" t="s">
        <v>254</v>
      </c>
      <c r="B6" s="31"/>
      <c r="C6" s="31"/>
      <c r="D6" s="31"/>
      <c r="E6" s="31"/>
      <c r="F6" s="31"/>
    </row>
    <row r="7" spans="1:6" ht="18" customHeight="1" x14ac:dyDescent="0.25">
      <c r="A7" s="20" t="s">
        <v>255</v>
      </c>
      <c r="B7" s="31"/>
      <c r="C7" s="31"/>
      <c r="D7" s="31"/>
      <c r="E7" s="31"/>
      <c r="F7" s="31"/>
    </row>
    <row r="8" spans="1:6" ht="18" customHeight="1" x14ac:dyDescent="0.25">
      <c r="A8" s="12" t="s">
        <v>256</v>
      </c>
      <c r="B8" s="31"/>
      <c r="C8" s="31"/>
      <c r="D8" s="31"/>
      <c r="E8" s="31"/>
      <c r="F8" s="31"/>
    </row>
    <row r="9" spans="1:6" ht="18" customHeight="1" x14ac:dyDescent="0.25">
      <c r="A9" s="12" t="s">
        <v>231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87">
        <f>SUM(B15:B16)</f>
        <v>4</v>
      </c>
      <c r="C14" s="87">
        <f>SUM(C15:C16)</f>
        <v>4</v>
      </c>
      <c r="D14" s="58"/>
      <c r="E14" s="87">
        <f>SUM(E15:E16)</f>
        <v>4</v>
      </c>
      <c r="F14" s="58"/>
    </row>
    <row r="15" spans="1:6" ht="33" x14ac:dyDescent="0.25">
      <c r="A15" s="9" t="s">
        <v>67</v>
      </c>
      <c r="B15" s="10">
        <v>2</v>
      </c>
      <c r="C15" s="10">
        <v>2</v>
      </c>
      <c r="D15" s="93" t="s">
        <v>257</v>
      </c>
      <c r="E15" s="10">
        <v>2</v>
      </c>
      <c r="F15" s="58"/>
    </row>
    <row r="16" spans="1:6" x14ac:dyDescent="0.25">
      <c r="A16" s="9" t="s">
        <v>32</v>
      </c>
      <c r="B16" s="10">
        <v>2</v>
      </c>
      <c r="C16" s="10">
        <v>2</v>
      </c>
      <c r="D16" s="94" t="s">
        <v>258</v>
      </c>
      <c r="E16" s="10">
        <v>2</v>
      </c>
      <c r="F16" s="58"/>
    </row>
    <row r="17" spans="1:6" x14ac:dyDescent="0.25">
      <c r="A17" s="29" t="s">
        <v>15</v>
      </c>
      <c r="B17" s="87">
        <f>SUM(B18:B19)</f>
        <v>4</v>
      </c>
      <c r="C17" s="87">
        <f>SUM(C18:C19)</f>
        <v>4</v>
      </c>
      <c r="D17" s="58"/>
      <c r="E17" s="87">
        <f>SUM(E18:E19)</f>
        <v>4</v>
      </c>
      <c r="F17" s="58"/>
    </row>
    <row r="18" spans="1:6" ht="132" x14ac:dyDescent="0.25">
      <c r="A18" s="8" t="s">
        <v>33</v>
      </c>
      <c r="B18" s="10">
        <v>2</v>
      </c>
      <c r="C18" s="10">
        <v>2</v>
      </c>
      <c r="D18" s="50" t="s">
        <v>259</v>
      </c>
      <c r="E18" s="10">
        <v>2</v>
      </c>
      <c r="F18" s="58"/>
    </row>
    <row r="19" spans="1:6" ht="82.5" x14ac:dyDescent="0.25">
      <c r="A19" s="8" t="s">
        <v>34</v>
      </c>
      <c r="B19" s="10">
        <v>2</v>
      </c>
      <c r="C19" s="10">
        <v>2</v>
      </c>
      <c r="D19" s="50" t="s">
        <v>260</v>
      </c>
      <c r="E19" s="10">
        <v>2</v>
      </c>
      <c r="F19" s="58"/>
    </row>
    <row r="20" spans="1:6" ht="21.75" customHeight="1" x14ac:dyDescent="0.25">
      <c r="A20" s="7" t="s">
        <v>35</v>
      </c>
      <c r="B20" s="6">
        <f>B21+B28+B34+B39+B42</f>
        <v>44</v>
      </c>
      <c r="C20" s="6">
        <f>C21+C28+C34+C39+C42</f>
        <v>38</v>
      </c>
      <c r="D20" s="58"/>
      <c r="E20" s="6">
        <f>E21+E28+E34+E39+E42</f>
        <v>38</v>
      </c>
      <c r="F20" s="58"/>
    </row>
    <row r="21" spans="1:6" ht="21.75" customHeight="1" x14ac:dyDescent="0.25">
      <c r="A21" s="7" t="s">
        <v>36</v>
      </c>
      <c r="B21" s="87">
        <f>SUM(B22:B27)</f>
        <v>12</v>
      </c>
      <c r="C21" s="87">
        <f>SUM(C22:C27)</f>
        <v>12</v>
      </c>
      <c r="D21" s="58"/>
      <c r="E21" s="87">
        <f>SUM(E22:E27)</f>
        <v>12</v>
      </c>
      <c r="F21" s="58"/>
    </row>
    <row r="22" spans="1:6" ht="57.75" customHeight="1" x14ac:dyDescent="0.25">
      <c r="A22" s="8" t="s">
        <v>37</v>
      </c>
      <c r="B22" s="10">
        <v>2</v>
      </c>
      <c r="C22" s="10">
        <v>2</v>
      </c>
      <c r="D22" s="93" t="s">
        <v>261</v>
      </c>
      <c r="E22" s="10">
        <v>2</v>
      </c>
      <c r="F22" s="58"/>
    </row>
    <row r="23" spans="1:6" ht="99" x14ac:dyDescent="0.25">
      <c r="A23" s="35" t="s">
        <v>58</v>
      </c>
      <c r="B23" s="10">
        <v>2</v>
      </c>
      <c r="C23" s="10">
        <v>2</v>
      </c>
      <c r="D23" s="50" t="s">
        <v>262</v>
      </c>
      <c r="E23" s="10">
        <v>2</v>
      </c>
      <c r="F23" s="50" t="s">
        <v>47</v>
      </c>
    </row>
    <row r="24" spans="1:6" ht="47.25" customHeight="1" x14ac:dyDescent="0.25">
      <c r="A24" s="8" t="s">
        <v>57</v>
      </c>
      <c r="B24" s="10">
        <v>2</v>
      </c>
      <c r="C24" s="10">
        <v>2</v>
      </c>
      <c r="D24" s="50" t="s">
        <v>263</v>
      </c>
      <c r="E24" s="10">
        <v>2</v>
      </c>
      <c r="F24" s="50" t="s">
        <v>113</v>
      </c>
    </row>
    <row r="25" spans="1:6" ht="57" customHeight="1" x14ac:dyDescent="0.25">
      <c r="A25" s="34" t="s">
        <v>97</v>
      </c>
      <c r="B25" s="10">
        <v>2</v>
      </c>
      <c r="C25" s="10">
        <v>2</v>
      </c>
      <c r="D25" s="50" t="s">
        <v>264</v>
      </c>
      <c r="E25" s="10">
        <v>2</v>
      </c>
      <c r="F25" s="58"/>
    </row>
    <row r="26" spans="1:6" ht="33" x14ac:dyDescent="0.25">
      <c r="A26" s="34" t="s">
        <v>59</v>
      </c>
      <c r="B26" s="10">
        <v>2</v>
      </c>
      <c r="C26" s="10">
        <v>2</v>
      </c>
      <c r="D26" s="50" t="s">
        <v>265</v>
      </c>
      <c r="E26" s="10">
        <v>2</v>
      </c>
      <c r="F26" s="58"/>
    </row>
    <row r="27" spans="1:6" ht="43.5" customHeight="1" x14ac:dyDescent="0.25">
      <c r="A27" s="35" t="s">
        <v>151</v>
      </c>
      <c r="B27" s="10">
        <v>2</v>
      </c>
      <c r="C27" s="10">
        <v>2</v>
      </c>
      <c r="D27" s="58"/>
      <c r="E27" s="10">
        <v>2</v>
      </c>
      <c r="F27" s="58"/>
    </row>
    <row r="28" spans="1:6" ht="22.5" customHeight="1" x14ac:dyDescent="0.25">
      <c r="A28" s="7" t="s">
        <v>38</v>
      </c>
      <c r="B28" s="87">
        <f>SUM(B29:B33)</f>
        <v>10</v>
      </c>
      <c r="C28" s="87">
        <f>SUM(C29:C33)</f>
        <v>7</v>
      </c>
      <c r="D28" s="58"/>
      <c r="E28" s="87">
        <f>SUM(E29:E33)</f>
        <v>7</v>
      </c>
      <c r="F28" s="58"/>
    </row>
    <row r="29" spans="1:6" ht="33" x14ac:dyDescent="0.25">
      <c r="A29" s="8" t="s">
        <v>152</v>
      </c>
      <c r="B29" s="10">
        <v>2</v>
      </c>
      <c r="C29" s="10">
        <v>1</v>
      </c>
      <c r="D29" s="58" t="s">
        <v>266</v>
      </c>
      <c r="E29" s="10">
        <v>1</v>
      </c>
      <c r="F29" s="58"/>
    </row>
    <row r="30" spans="1:6" ht="49.5" x14ac:dyDescent="0.25">
      <c r="A30" s="8" t="s">
        <v>153</v>
      </c>
      <c r="B30" s="10">
        <v>2</v>
      </c>
      <c r="C30" s="10">
        <v>1</v>
      </c>
      <c r="D30" s="58"/>
      <c r="E30" s="10">
        <v>1</v>
      </c>
      <c r="F30" s="58"/>
    </row>
    <row r="31" spans="1:6" ht="61.5" customHeight="1" x14ac:dyDescent="0.25">
      <c r="A31" s="34" t="s">
        <v>127</v>
      </c>
      <c r="B31" s="10">
        <v>2</v>
      </c>
      <c r="C31" s="10">
        <v>1</v>
      </c>
      <c r="D31" s="50" t="s">
        <v>267</v>
      </c>
      <c r="E31" s="10">
        <v>1</v>
      </c>
      <c r="F31" s="50" t="s">
        <v>129</v>
      </c>
    </row>
    <row r="32" spans="1:6" ht="49.5" x14ac:dyDescent="0.25">
      <c r="A32" s="8" t="s">
        <v>154</v>
      </c>
      <c r="B32" s="10">
        <v>2</v>
      </c>
      <c r="C32" s="10">
        <v>2</v>
      </c>
      <c r="D32" s="58"/>
      <c r="E32" s="10">
        <v>2</v>
      </c>
      <c r="F32" s="58"/>
    </row>
    <row r="33" spans="1:6" ht="66" x14ac:dyDescent="0.25">
      <c r="A33" s="8" t="s">
        <v>155</v>
      </c>
      <c r="B33" s="10">
        <v>2</v>
      </c>
      <c r="C33" s="10">
        <v>2</v>
      </c>
      <c r="D33" s="50" t="s">
        <v>268</v>
      </c>
      <c r="E33" s="10">
        <v>2</v>
      </c>
      <c r="F33" s="50" t="s">
        <v>159</v>
      </c>
    </row>
    <row r="34" spans="1:6" ht="24" customHeight="1" x14ac:dyDescent="0.25">
      <c r="A34" s="7" t="s">
        <v>39</v>
      </c>
      <c r="B34" s="87">
        <f>SUM(B35:B38)</f>
        <v>8</v>
      </c>
      <c r="C34" s="87">
        <f>SUM(C35:C38)</f>
        <v>8</v>
      </c>
      <c r="D34" s="58"/>
      <c r="E34" s="87">
        <f>SUM(E35:E38)</f>
        <v>8</v>
      </c>
      <c r="F34" s="58"/>
    </row>
    <row r="35" spans="1:6" ht="66" x14ac:dyDescent="0.25">
      <c r="A35" s="9" t="s">
        <v>75</v>
      </c>
      <c r="B35" s="10">
        <v>2</v>
      </c>
      <c r="C35" s="10">
        <v>2</v>
      </c>
      <c r="D35" s="58"/>
      <c r="E35" s="10">
        <v>2</v>
      </c>
      <c r="F35" s="58"/>
    </row>
    <row r="36" spans="1:6" ht="70.5" customHeight="1" x14ac:dyDescent="0.25">
      <c r="A36" s="34" t="s">
        <v>76</v>
      </c>
      <c r="B36" s="10">
        <v>2</v>
      </c>
      <c r="C36" s="10">
        <v>2</v>
      </c>
      <c r="D36" s="58"/>
      <c r="E36" s="10">
        <v>2</v>
      </c>
      <c r="F36" s="58"/>
    </row>
    <row r="37" spans="1:6" ht="57.75" customHeight="1"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87">
        <f>SUM(B40:B41)</f>
        <v>4</v>
      </c>
      <c r="C39" s="87">
        <f>SUM(C40:C41)</f>
        <v>4</v>
      </c>
      <c r="D39" s="58"/>
      <c r="E39" s="87">
        <f>SUM(E40:E41)</f>
        <v>4</v>
      </c>
      <c r="F39" s="58"/>
    </row>
    <row r="40" spans="1:6" ht="49.5" x14ac:dyDescent="0.25">
      <c r="A40" s="8" t="s">
        <v>51</v>
      </c>
      <c r="B40" s="10">
        <v>2</v>
      </c>
      <c r="C40" s="10">
        <v>2</v>
      </c>
      <c r="D40" s="58"/>
      <c r="E40" s="10">
        <v>2</v>
      </c>
      <c r="F40" s="58"/>
    </row>
    <row r="41" spans="1:6" ht="82.5" x14ac:dyDescent="0.25">
      <c r="A41" s="34" t="s">
        <v>157</v>
      </c>
      <c r="B41" s="10">
        <v>2</v>
      </c>
      <c r="C41" s="10">
        <v>2</v>
      </c>
      <c r="D41" s="50" t="s">
        <v>150</v>
      </c>
      <c r="E41" s="10">
        <v>2</v>
      </c>
      <c r="F41" s="58"/>
    </row>
    <row r="42" spans="1:6" ht="27" customHeight="1" x14ac:dyDescent="0.25">
      <c r="A42" s="30" t="s">
        <v>41</v>
      </c>
      <c r="B42" s="87">
        <f>SUM(B43:B47)</f>
        <v>10</v>
      </c>
      <c r="C42" s="87">
        <f>SUM(C43:C47)</f>
        <v>7</v>
      </c>
      <c r="D42" s="58"/>
      <c r="E42" s="87">
        <f>SUM(E43:E47)</f>
        <v>7</v>
      </c>
      <c r="F42" s="58"/>
    </row>
    <row r="43" spans="1:6" ht="56.25" customHeight="1" x14ac:dyDescent="0.25">
      <c r="A43" s="8" t="s">
        <v>42</v>
      </c>
      <c r="B43" s="10">
        <v>2</v>
      </c>
      <c r="C43" s="10">
        <v>2</v>
      </c>
      <c r="D43" s="50" t="s">
        <v>269</v>
      </c>
      <c r="E43" s="10">
        <v>2</v>
      </c>
      <c r="F43" s="58"/>
    </row>
    <row r="44" spans="1:6" ht="42.75" customHeight="1" x14ac:dyDescent="0.25">
      <c r="A44" s="8" t="s">
        <v>62</v>
      </c>
      <c r="B44" s="10">
        <v>2</v>
      </c>
      <c r="C44" s="10">
        <v>2</v>
      </c>
      <c r="D44" s="54" t="s">
        <v>270</v>
      </c>
      <c r="E44" s="10">
        <v>2</v>
      </c>
      <c r="F44" s="58"/>
    </row>
    <row r="45" spans="1:6" ht="49.5" x14ac:dyDescent="0.25">
      <c r="A45" s="34" t="s">
        <v>163</v>
      </c>
      <c r="B45" s="10">
        <v>2</v>
      </c>
      <c r="C45" s="10">
        <v>0</v>
      </c>
      <c r="D45" s="59"/>
      <c r="E45" s="10">
        <v>0</v>
      </c>
      <c r="F45" s="60"/>
    </row>
    <row r="46" spans="1:6" ht="49.5" x14ac:dyDescent="0.25">
      <c r="A46" s="34" t="s">
        <v>73</v>
      </c>
      <c r="B46" s="10">
        <v>2</v>
      </c>
      <c r="C46" s="10">
        <v>1</v>
      </c>
      <c r="D46" s="59" t="s">
        <v>271</v>
      </c>
      <c r="E46" s="10">
        <v>1</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4</v>
      </c>
      <c r="D48" s="58"/>
      <c r="E48" s="6">
        <f>E49+E52</f>
        <v>3</v>
      </c>
      <c r="F48" s="58"/>
    </row>
    <row r="49" spans="1:6" ht="27" customHeight="1" x14ac:dyDescent="0.25">
      <c r="A49" s="30" t="s">
        <v>18</v>
      </c>
      <c r="B49" s="87">
        <f>SUM(B50:B51)</f>
        <v>4</v>
      </c>
      <c r="C49" s="87">
        <f>SUM(C50:C51)</f>
        <v>2</v>
      </c>
      <c r="D49" s="58"/>
      <c r="E49" s="87">
        <f>SUM(E50:E51)</f>
        <v>2</v>
      </c>
      <c r="F49" s="58"/>
    </row>
    <row r="50" spans="1:6" ht="66" x14ac:dyDescent="0.25">
      <c r="A50" s="34" t="s">
        <v>144</v>
      </c>
      <c r="B50" s="10">
        <v>2</v>
      </c>
      <c r="C50" s="10">
        <v>2</v>
      </c>
      <c r="D50" s="50" t="s">
        <v>272</v>
      </c>
      <c r="E50" s="10">
        <v>2</v>
      </c>
      <c r="F50" s="50" t="s">
        <v>134</v>
      </c>
    </row>
    <row r="51" spans="1:6" ht="49.5" x14ac:dyDescent="0.25">
      <c r="A51" s="34" t="s">
        <v>61</v>
      </c>
      <c r="B51" s="10">
        <v>2</v>
      </c>
      <c r="C51" s="10">
        <v>0</v>
      </c>
      <c r="D51" s="58"/>
      <c r="E51" s="10">
        <v>0</v>
      </c>
      <c r="F51" s="59"/>
    </row>
    <row r="52" spans="1:6" ht="27" customHeight="1" x14ac:dyDescent="0.25">
      <c r="A52" s="30" t="s">
        <v>44</v>
      </c>
      <c r="B52" s="87">
        <f>SUM(B53:B55)</f>
        <v>6</v>
      </c>
      <c r="C52" s="87">
        <f>SUM(C53:C55)</f>
        <v>2</v>
      </c>
      <c r="D52" s="58"/>
      <c r="E52" s="87">
        <f>SUM(E53:E55)</f>
        <v>1</v>
      </c>
      <c r="F52" s="58"/>
    </row>
    <row r="53" spans="1:6" ht="39.75" customHeight="1" x14ac:dyDescent="0.25">
      <c r="A53" s="8" t="s">
        <v>63</v>
      </c>
      <c r="B53" s="10">
        <v>2</v>
      </c>
      <c r="C53" s="10">
        <v>0</v>
      </c>
      <c r="D53" s="50" t="s">
        <v>46</v>
      </c>
      <c r="E53" s="10">
        <v>0</v>
      </c>
      <c r="F53" s="50" t="s">
        <v>46</v>
      </c>
    </row>
    <row r="54" spans="1:6" ht="38.25" customHeight="1" x14ac:dyDescent="0.25">
      <c r="A54" s="8" t="s">
        <v>45</v>
      </c>
      <c r="B54" s="10">
        <v>2</v>
      </c>
      <c r="C54" s="10">
        <v>0</v>
      </c>
      <c r="D54" s="58"/>
      <c r="E54" s="10">
        <v>0</v>
      </c>
      <c r="F54" s="58"/>
    </row>
    <row r="55" spans="1:6" ht="54" customHeight="1" x14ac:dyDescent="0.25">
      <c r="A55" s="35" t="s">
        <v>82</v>
      </c>
      <c r="B55" s="10">
        <v>2</v>
      </c>
      <c r="C55" s="10">
        <v>2</v>
      </c>
      <c r="D55" s="58" t="s">
        <v>251</v>
      </c>
      <c r="E55" s="10">
        <v>1</v>
      </c>
      <c r="F55" s="58"/>
    </row>
    <row r="56" spans="1:6" ht="22.5" customHeight="1" x14ac:dyDescent="0.25">
      <c r="A56" s="86" t="s">
        <v>5</v>
      </c>
      <c r="B56" s="6">
        <f>B13+B20+B48</f>
        <v>62</v>
      </c>
      <c r="C56" s="6">
        <f>C13+C20+C48</f>
        <v>50</v>
      </c>
      <c r="D56" s="10"/>
      <c r="E56" s="6">
        <f>E13+E20+E48</f>
        <v>49</v>
      </c>
      <c r="F56" s="61"/>
    </row>
    <row r="57" spans="1:6" ht="27.75" customHeight="1" x14ac:dyDescent="0.25">
      <c r="A57" s="87" t="s">
        <v>6</v>
      </c>
      <c r="B57" s="10"/>
      <c r="C57" s="158">
        <f>ROUND(C56/B56*100,0)</f>
        <v>81</v>
      </c>
      <c r="D57" s="159"/>
      <c r="E57" s="154">
        <f>ROUND(E56/B56*100,0)</f>
        <v>79</v>
      </c>
      <c r="F57" s="154"/>
    </row>
    <row r="58" spans="1:6" ht="27" customHeight="1" x14ac:dyDescent="0.25">
      <c r="A58" s="87"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Loại B</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436</v>
      </c>
      <c r="D67" s="156" t="s">
        <v>189</v>
      </c>
      <c r="E67" s="156"/>
      <c r="F67" s="156"/>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5" priority="2" stopIfTrue="1" operator="equal">
      <formula>0</formula>
    </cfRule>
  </conditionalFormatting>
  <conditionalFormatting sqref="E13:E55">
    <cfRule type="cellIs" dxfId="124"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9" workbookViewId="0">
      <selection activeCell="A8" sqref="A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88" t="s">
        <v>226</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227</v>
      </c>
      <c r="B5" s="31"/>
      <c r="C5" s="31"/>
      <c r="D5" s="31"/>
      <c r="E5" s="31"/>
      <c r="F5" s="31"/>
    </row>
    <row r="6" spans="1:6" ht="18" customHeight="1" x14ac:dyDescent="0.25">
      <c r="A6" s="12" t="s">
        <v>228</v>
      </c>
      <c r="B6" s="31"/>
      <c r="C6" s="31"/>
      <c r="D6" s="31"/>
      <c r="E6" s="31"/>
      <c r="F6" s="31"/>
    </row>
    <row r="7" spans="1:6" ht="18" customHeight="1" x14ac:dyDescent="0.25">
      <c r="A7" s="20" t="s">
        <v>229</v>
      </c>
      <c r="B7" s="31"/>
      <c r="C7" s="31"/>
      <c r="D7" s="31"/>
      <c r="E7" s="31"/>
      <c r="F7" s="31"/>
    </row>
    <row r="8" spans="1:6" ht="18" customHeight="1" x14ac:dyDescent="0.25">
      <c r="A8" s="12" t="s">
        <v>230</v>
      </c>
      <c r="B8" s="31"/>
      <c r="C8" s="31"/>
      <c r="D8" s="31"/>
      <c r="E8" s="31"/>
      <c r="F8" s="31"/>
    </row>
    <row r="9" spans="1:6" ht="18" customHeight="1" x14ac:dyDescent="0.25">
      <c r="A9" s="12" t="s">
        <v>231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87">
        <f>SUM(B15:B16)</f>
        <v>4</v>
      </c>
      <c r="C14" s="87">
        <f>SUM(C15:C16)</f>
        <v>4</v>
      </c>
      <c r="D14" s="58"/>
      <c r="E14" s="87">
        <f>SUM(E15:E16)</f>
        <v>4</v>
      </c>
      <c r="F14" s="58"/>
    </row>
    <row r="15" spans="1:6" ht="33" x14ac:dyDescent="0.25">
      <c r="A15" s="9" t="s">
        <v>67</v>
      </c>
      <c r="B15" s="10">
        <v>2</v>
      </c>
      <c r="C15" s="10">
        <v>2</v>
      </c>
      <c r="D15" s="92" t="s">
        <v>232</v>
      </c>
      <c r="E15" s="10">
        <v>2</v>
      </c>
      <c r="F15" s="58"/>
    </row>
    <row r="16" spans="1:6" x14ac:dyDescent="0.25">
      <c r="A16" s="9" t="s">
        <v>32</v>
      </c>
      <c r="B16" s="10">
        <v>2</v>
      </c>
      <c r="C16" s="10">
        <v>2</v>
      </c>
      <c r="D16" s="92" t="s">
        <v>233</v>
      </c>
      <c r="E16" s="10">
        <v>2</v>
      </c>
      <c r="F16" s="58"/>
    </row>
    <row r="17" spans="1:6" x14ac:dyDescent="0.25">
      <c r="A17" s="29" t="s">
        <v>15</v>
      </c>
      <c r="B17" s="87">
        <f>SUM(B18:B19)</f>
        <v>4</v>
      </c>
      <c r="C17" s="87">
        <f>SUM(C18:C19)</f>
        <v>4</v>
      </c>
      <c r="D17" s="92"/>
      <c r="E17" s="87">
        <f>SUM(E18:E19)</f>
        <v>4</v>
      </c>
      <c r="F17" s="58"/>
    </row>
    <row r="18" spans="1:6" ht="132" x14ac:dyDescent="0.25">
      <c r="A18" s="8" t="s">
        <v>33</v>
      </c>
      <c r="B18" s="10">
        <v>2</v>
      </c>
      <c r="C18" s="10">
        <v>2</v>
      </c>
      <c r="D18" s="92" t="s">
        <v>234</v>
      </c>
      <c r="E18" s="10">
        <v>2</v>
      </c>
      <c r="F18" s="58"/>
    </row>
    <row r="19" spans="1:6" ht="82.5" x14ac:dyDescent="0.25">
      <c r="A19" s="8" t="s">
        <v>34</v>
      </c>
      <c r="B19" s="10">
        <v>2</v>
      </c>
      <c r="C19" s="10">
        <v>2</v>
      </c>
      <c r="D19" s="92" t="s">
        <v>235</v>
      </c>
      <c r="E19" s="10">
        <v>2</v>
      </c>
      <c r="F19" s="58"/>
    </row>
    <row r="20" spans="1:6" ht="21.75" customHeight="1" x14ac:dyDescent="0.25">
      <c r="A20" s="7" t="s">
        <v>35</v>
      </c>
      <c r="B20" s="6">
        <f>B21+B28+B34+B39+B42</f>
        <v>44</v>
      </c>
      <c r="C20" s="6">
        <f>C21+C28+C34+C39+C42</f>
        <v>42</v>
      </c>
      <c r="D20" s="92"/>
      <c r="E20" s="6">
        <f>E21+E28+E34+E39+E42</f>
        <v>41</v>
      </c>
      <c r="F20" s="58"/>
    </row>
    <row r="21" spans="1:6" ht="21.75" customHeight="1" x14ac:dyDescent="0.25">
      <c r="A21" s="7" t="s">
        <v>36</v>
      </c>
      <c r="B21" s="87">
        <f>SUM(B22:B27)</f>
        <v>12</v>
      </c>
      <c r="C21" s="87">
        <f>SUM(C22:C27)</f>
        <v>12</v>
      </c>
      <c r="D21" s="92"/>
      <c r="E21" s="87">
        <f>SUM(E22:E27)</f>
        <v>12</v>
      </c>
      <c r="F21" s="58"/>
    </row>
    <row r="22" spans="1:6" ht="49.5" x14ac:dyDescent="0.25">
      <c r="A22" s="8" t="s">
        <v>37</v>
      </c>
      <c r="B22" s="10">
        <v>2</v>
      </c>
      <c r="C22" s="10">
        <v>2</v>
      </c>
      <c r="D22" s="92" t="s">
        <v>236</v>
      </c>
      <c r="E22" s="10">
        <v>2</v>
      </c>
      <c r="F22" s="58"/>
    </row>
    <row r="23" spans="1:6" ht="99" x14ac:dyDescent="0.25">
      <c r="A23" s="35" t="s">
        <v>58</v>
      </c>
      <c r="B23" s="10">
        <v>2</v>
      </c>
      <c r="C23" s="10">
        <v>2</v>
      </c>
      <c r="D23" s="50" t="s">
        <v>64</v>
      </c>
      <c r="E23" s="10">
        <v>2</v>
      </c>
      <c r="F23" s="50" t="s">
        <v>47</v>
      </c>
    </row>
    <row r="24" spans="1:6" ht="47.25" customHeight="1" x14ac:dyDescent="0.25">
      <c r="A24" s="8" t="s">
        <v>57</v>
      </c>
      <c r="B24" s="10">
        <v>2</v>
      </c>
      <c r="C24" s="10">
        <v>2</v>
      </c>
      <c r="D24" s="50" t="s">
        <v>28</v>
      </c>
      <c r="E24" s="10">
        <v>2</v>
      </c>
      <c r="F24" s="50" t="s">
        <v>113</v>
      </c>
    </row>
    <row r="25" spans="1:6" ht="57" customHeight="1"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33" x14ac:dyDescent="0.25">
      <c r="A27" s="35" t="s">
        <v>151</v>
      </c>
      <c r="B27" s="10">
        <v>2</v>
      </c>
      <c r="C27" s="10">
        <v>2</v>
      </c>
      <c r="D27" s="58"/>
      <c r="E27" s="10">
        <v>2</v>
      </c>
      <c r="F27" s="58"/>
    </row>
    <row r="28" spans="1:6" ht="22.5" customHeight="1" x14ac:dyDescent="0.25">
      <c r="A28" s="7" t="s">
        <v>38</v>
      </c>
      <c r="B28" s="87">
        <f>SUM(B29:B33)</f>
        <v>10</v>
      </c>
      <c r="C28" s="87">
        <f>SUM(C29:C33)</f>
        <v>10</v>
      </c>
      <c r="D28" s="58"/>
      <c r="E28" s="87">
        <f>SUM(E29:E33)</f>
        <v>10</v>
      </c>
      <c r="F28" s="58"/>
    </row>
    <row r="29" spans="1:6" ht="33" x14ac:dyDescent="0.25">
      <c r="A29" s="8" t="s">
        <v>152</v>
      </c>
      <c r="B29" s="10">
        <v>2</v>
      </c>
      <c r="C29" s="10">
        <v>2</v>
      </c>
      <c r="D29" s="58"/>
      <c r="E29" s="10">
        <v>2</v>
      </c>
      <c r="F29" s="58"/>
    </row>
    <row r="30" spans="1:6" ht="49.5" x14ac:dyDescent="0.25">
      <c r="A30" s="8" t="s">
        <v>153</v>
      </c>
      <c r="B30" s="10">
        <v>2</v>
      </c>
      <c r="C30" s="10">
        <v>2</v>
      </c>
      <c r="D30" s="58"/>
      <c r="E30" s="10">
        <v>2</v>
      </c>
      <c r="F30" s="58"/>
    </row>
    <row r="31" spans="1:6" ht="49.5"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87">
        <f>SUM(B35:B38)</f>
        <v>8</v>
      </c>
      <c r="C34" s="87">
        <f>SUM(C35:C38)</f>
        <v>8</v>
      </c>
      <c r="D34" s="58"/>
      <c r="E34" s="87">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87">
        <f>SUM(B40:B41)</f>
        <v>4</v>
      </c>
      <c r="C39" s="87">
        <f>SUM(C40:C41)</f>
        <v>4</v>
      </c>
      <c r="D39" s="58"/>
      <c r="E39" s="87">
        <f>SUM(E40:E41)</f>
        <v>4</v>
      </c>
      <c r="F39" s="58"/>
    </row>
    <row r="40" spans="1:6" ht="57.75" customHeight="1" x14ac:dyDescent="0.25">
      <c r="A40" s="8" t="s">
        <v>51</v>
      </c>
      <c r="B40" s="10">
        <v>2</v>
      </c>
      <c r="C40" s="10">
        <v>2</v>
      </c>
      <c r="D40" s="58"/>
      <c r="E40" s="10">
        <v>2</v>
      </c>
      <c r="F40" s="58"/>
    </row>
    <row r="41" spans="1:6" ht="82.5" x14ac:dyDescent="0.25">
      <c r="A41" s="34" t="s">
        <v>157</v>
      </c>
      <c r="B41" s="10">
        <v>2</v>
      </c>
      <c r="C41" s="10">
        <v>2</v>
      </c>
      <c r="D41" s="50" t="s">
        <v>150</v>
      </c>
      <c r="E41" s="10">
        <v>2</v>
      </c>
      <c r="F41" s="58"/>
    </row>
    <row r="42" spans="1:6" ht="27" customHeight="1" x14ac:dyDescent="0.25">
      <c r="A42" s="30" t="s">
        <v>41</v>
      </c>
      <c r="B42" s="87">
        <f>SUM(B43:B47)</f>
        <v>10</v>
      </c>
      <c r="C42" s="87">
        <f>SUM(C43:C47)</f>
        <v>8</v>
      </c>
      <c r="D42" s="58"/>
      <c r="E42" s="87">
        <f>SUM(E43:E47)</f>
        <v>7</v>
      </c>
      <c r="F42" s="58"/>
    </row>
    <row r="43" spans="1:6" ht="49.5" x14ac:dyDescent="0.25">
      <c r="A43" s="8" t="s">
        <v>42</v>
      </c>
      <c r="B43" s="10">
        <v>2</v>
      </c>
      <c r="C43" s="10">
        <v>2</v>
      </c>
      <c r="D43" s="50" t="s">
        <v>50</v>
      </c>
      <c r="E43" s="10">
        <v>2</v>
      </c>
      <c r="F43" s="58"/>
    </row>
    <row r="44" spans="1:6" ht="42.75" customHeight="1" x14ac:dyDescent="0.25">
      <c r="A44" s="8" t="s">
        <v>62</v>
      </c>
      <c r="B44" s="10">
        <v>2</v>
      </c>
      <c r="C44" s="10">
        <v>2</v>
      </c>
      <c r="D44" s="54" t="s">
        <v>141</v>
      </c>
      <c r="E44" s="10">
        <v>2</v>
      </c>
      <c r="F44" s="58"/>
    </row>
    <row r="45" spans="1:6" ht="49.5" x14ac:dyDescent="0.25">
      <c r="A45" s="34" t="s">
        <v>163</v>
      </c>
      <c r="B45" s="10">
        <v>2</v>
      </c>
      <c r="C45" s="10"/>
      <c r="D45" s="59"/>
      <c r="E45" s="10">
        <v>0</v>
      </c>
      <c r="F45" s="60"/>
    </row>
    <row r="46" spans="1:6" ht="49.5" x14ac:dyDescent="0.25">
      <c r="A46" s="34" t="s">
        <v>73</v>
      </c>
      <c r="B46" s="10">
        <v>2</v>
      </c>
      <c r="C46" s="10">
        <v>2</v>
      </c>
      <c r="D46" s="59"/>
      <c r="E46" s="10">
        <v>1</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6</v>
      </c>
      <c r="D48" s="58"/>
      <c r="E48" s="6">
        <f>E49+E52</f>
        <v>8</v>
      </c>
      <c r="F48" s="58"/>
    </row>
    <row r="49" spans="1:6" ht="27" customHeight="1" x14ac:dyDescent="0.25">
      <c r="A49" s="30" t="s">
        <v>18</v>
      </c>
      <c r="B49" s="87">
        <f>SUM(B50:B51)</f>
        <v>4</v>
      </c>
      <c r="C49" s="87">
        <f>SUM(C50:C51)</f>
        <v>2</v>
      </c>
      <c r="D49" s="58"/>
      <c r="E49" s="87">
        <f>SUM(E50:E51)</f>
        <v>4</v>
      </c>
      <c r="F49" s="58"/>
    </row>
    <row r="50" spans="1:6" ht="66" x14ac:dyDescent="0.25">
      <c r="A50" s="34" t="s">
        <v>144</v>
      </c>
      <c r="B50" s="10">
        <v>2</v>
      </c>
      <c r="C50" s="10">
        <v>2</v>
      </c>
      <c r="D50" s="50" t="s">
        <v>145</v>
      </c>
      <c r="E50" s="10">
        <v>2</v>
      </c>
      <c r="F50" s="50" t="s">
        <v>134</v>
      </c>
    </row>
    <row r="51" spans="1:6" ht="49.5" x14ac:dyDescent="0.25">
      <c r="A51" s="34" t="s">
        <v>61</v>
      </c>
      <c r="B51" s="10">
        <v>2</v>
      </c>
      <c r="C51" s="10"/>
      <c r="D51" s="58"/>
      <c r="E51" s="10">
        <v>2</v>
      </c>
      <c r="F51" s="59" t="s">
        <v>237</v>
      </c>
    </row>
    <row r="52" spans="1:6" ht="27" customHeight="1" x14ac:dyDescent="0.25">
      <c r="A52" s="30" t="s">
        <v>44</v>
      </c>
      <c r="B52" s="87">
        <f>SUM(B53:B55)</f>
        <v>6</v>
      </c>
      <c r="C52" s="87">
        <f>SUM(C53:C55)</f>
        <v>4</v>
      </c>
      <c r="D52" s="58"/>
      <c r="E52" s="87">
        <f>SUM(E53:E55)</f>
        <v>4</v>
      </c>
      <c r="F52" s="58"/>
    </row>
    <row r="53" spans="1:6" ht="33" x14ac:dyDescent="0.25">
      <c r="A53" s="8" t="s">
        <v>63</v>
      </c>
      <c r="B53" s="10">
        <v>2</v>
      </c>
      <c r="C53" s="10"/>
      <c r="D53" s="50" t="s">
        <v>46</v>
      </c>
      <c r="E53" s="10">
        <v>0</v>
      </c>
      <c r="F53" s="50" t="s">
        <v>46</v>
      </c>
    </row>
    <row r="54" spans="1:6" ht="33" x14ac:dyDescent="0.25">
      <c r="A54" s="8" t="s">
        <v>45</v>
      </c>
      <c r="B54" s="10">
        <v>2</v>
      </c>
      <c r="C54" s="10">
        <v>2</v>
      </c>
      <c r="D54" s="58"/>
      <c r="E54" s="10">
        <v>2</v>
      </c>
      <c r="F54" s="58"/>
    </row>
    <row r="55" spans="1:6" ht="54" customHeight="1" x14ac:dyDescent="0.25">
      <c r="A55" s="35" t="s">
        <v>82</v>
      </c>
      <c r="B55" s="10">
        <v>2</v>
      </c>
      <c r="C55" s="10">
        <v>2</v>
      </c>
      <c r="D55" s="58"/>
      <c r="E55" s="10">
        <v>2</v>
      </c>
      <c r="F55" s="58"/>
    </row>
    <row r="56" spans="1:6" ht="22.5" customHeight="1" x14ac:dyDescent="0.25">
      <c r="A56" s="86" t="s">
        <v>5</v>
      </c>
      <c r="B56" s="6">
        <f>B13+B20+B48</f>
        <v>62</v>
      </c>
      <c r="C56" s="6">
        <f>C13+C20+C48</f>
        <v>56</v>
      </c>
      <c r="D56" s="10"/>
      <c r="E56" s="6">
        <f>E13+E20+E48</f>
        <v>57</v>
      </c>
      <c r="F56" s="61"/>
    </row>
    <row r="57" spans="1:6" ht="27.75" customHeight="1" x14ac:dyDescent="0.25">
      <c r="A57" s="87" t="s">
        <v>6</v>
      </c>
      <c r="B57" s="10"/>
      <c r="C57" s="158">
        <f>ROUND(C56/B56*100,0)</f>
        <v>90</v>
      </c>
      <c r="D57" s="159"/>
      <c r="E57" s="154">
        <f>ROUND(E56/B56*100,0)</f>
        <v>92</v>
      </c>
      <c r="F57" s="154"/>
    </row>
    <row r="58" spans="1:6" ht="27" customHeight="1" x14ac:dyDescent="0.25">
      <c r="A58" s="87"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Loại A</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7" t="s">
        <v>238</v>
      </c>
      <c r="D67" s="156" t="s">
        <v>189</v>
      </c>
      <c r="E67" s="156"/>
      <c r="F67" s="156"/>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3" priority="2" stopIfTrue="1" operator="equal">
      <formula>0</formula>
    </cfRule>
  </conditionalFormatting>
  <conditionalFormatting sqref="E13:E55">
    <cfRule type="cellIs" dxfId="122"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D49" workbookViewId="0">
      <selection activeCell="E16" sqref="E16"/>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88" t="s">
        <v>239</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240</v>
      </c>
      <c r="B5" s="31"/>
      <c r="C5" s="31"/>
      <c r="D5" s="31"/>
      <c r="E5" s="31"/>
      <c r="F5" s="31"/>
    </row>
    <row r="6" spans="1:6" ht="18" customHeight="1" x14ac:dyDescent="0.25">
      <c r="A6" s="12" t="s">
        <v>218</v>
      </c>
      <c r="B6" s="31"/>
      <c r="C6" s="31"/>
      <c r="D6" s="31"/>
      <c r="E6" s="31"/>
      <c r="F6" s="31"/>
    </row>
    <row r="7" spans="1:6" ht="18" customHeight="1" x14ac:dyDescent="0.25">
      <c r="A7" s="20" t="s">
        <v>479</v>
      </c>
      <c r="B7" s="31"/>
      <c r="C7" s="31"/>
      <c r="D7" s="31"/>
      <c r="E7" s="31"/>
      <c r="F7" s="31"/>
    </row>
    <row r="8" spans="1:6" ht="18" customHeight="1" x14ac:dyDescent="0.25">
      <c r="A8" s="12" t="s">
        <v>230</v>
      </c>
      <c r="B8" s="31"/>
      <c r="C8" s="31"/>
      <c r="D8" s="31"/>
      <c r="E8" s="31"/>
      <c r="F8" s="31"/>
    </row>
    <row r="9" spans="1:6" ht="18" customHeight="1" x14ac:dyDescent="0.25">
      <c r="A9" s="12" t="s">
        <v>231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6</v>
      </c>
      <c r="D13" s="58"/>
      <c r="E13" s="6">
        <f>E14+E17</f>
        <v>6</v>
      </c>
      <c r="F13" s="58"/>
    </row>
    <row r="14" spans="1:6" ht="21.75" customHeight="1" x14ac:dyDescent="0.25">
      <c r="A14" s="29" t="s">
        <v>14</v>
      </c>
      <c r="B14" s="87">
        <f>SUM(B15:B16)</f>
        <v>4</v>
      </c>
      <c r="C14" s="87">
        <f>SUM(C15:C16)</f>
        <v>2</v>
      </c>
      <c r="D14" s="58"/>
      <c r="E14" s="87">
        <f>SUM(E15:E16)</f>
        <v>2</v>
      </c>
      <c r="F14" s="58"/>
    </row>
    <row r="15" spans="1:6" ht="33" x14ac:dyDescent="0.25">
      <c r="A15" s="9" t="s">
        <v>67</v>
      </c>
      <c r="B15" s="10">
        <v>2</v>
      </c>
      <c r="C15" s="10">
        <v>2</v>
      </c>
      <c r="D15" s="50" t="s">
        <v>492</v>
      </c>
      <c r="E15" s="10">
        <v>2</v>
      </c>
      <c r="F15" s="58"/>
    </row>
    <row r="16" spans="1:6" x14ac:dyDescent="0.25">
      <c r="A16" s="9" t="s">
        <v>32</v>
      </c>
      <c r="B16" s="10">
        <v>2</v>
      </c>
      <c r="C16" s="10"/>
      <c r="D16" s="58"/>
      <c r="E16" s="10">
        <v>0</v>
      </c>
      <c r="F16" s="58"/>
    </row>
    <row r="17" spans="1:6" x14ac:dyDescent="0.25">
      <c r="A17" s="29" t="s">
        <v>15</v>
      </c>
      <c r="B17" s="87">
        <f>SUM(B18:B19)</f>
        <v>4</v>
      </c>
      <c r="C17" s="87">
        <f>SUM(C18:C19)</f>
        <v>4</v>
      </c>
      <c r="D17" s="58"/>
      <c r="E17" s="87">
        <f>SUM(E18:E19)</f>
        <v>4</v>
      </c>
      <c r="F17" s="58"/>
    </row>
    <row r="18" spans="1:6" ht="159.75" customHeight="1" x14ac:dyDescent="0.25">
      <c r="A18" s="8" t="s">
        <v>33</v>
      </c>
      <c r="B18" s="10">
        <v>2</v>
      </c>
      <c r="C18" s="10">
        <v>2</v>
      </c>
      <c r="D18" s="50" t="s">
        <v>493</v>
      </c>
      <c r="E18" s="10">
        <v>2</v>
      </c>
      <c r="F18" s="58"/>
    </row>
    <row r="19" spans="1:6" ht="99.75" customHeight="1" x14ac:dyDescent="0.25">
      <c r="A19" s="8" t="s">
        <v>34</v>
      </c>
      <c r="B19" s="10">
        <v>2</v>
      </c>
      <c r="C19" s="10">
        <v>2</v>
      </c>
      <c r="D19" s="50" t="s">
        <v>494</v>
      </c>
      <c r="E19" s="10">
        <v>2</v>
      </c>
      <c r="F19" s="58"/>
    </row>
    <row r="20" spans="1:6" ht="21.75" customHeight="1" x14ac:dyDescent="0.25">
      <c r="A20" s="7" t="s">
        <v>35</v>
      </c>
      <c r="B20" s="6">
        <f>B21+B28+B34+B39+B42</f>
        <v>44</v>
      </c>
      <c r="C20" s="6">
        <f>C21+C28+C34+C39+C42</f>
        <v>43</v>
      </c>
      <c r="D20" s="58"/>
      <c r="E20" s="6">
        <f>E21+E28+E34+E39+E42</f>
        <v>38</v>
      </c>
      <c r="F20" s="58"/>
    </row>
    <row r="21" spans="1:6" ht="21.75" customHeight="1" x14ac:dyDescent="0.25">
      <c r="A21" s="7" t="s">
        <v>36</v>
      </c>
      <c r="B21" s="87">
        <f>SUM(B22:B27)</f>
        <v>12</v>
      </c>
      <c r="C21" s="87">
        <f>SUM(C22:C27)</f>
        <v>12</v>
      </c>
      <c r="D21" s="58"/>
      <c r="E21" s="87">
        <f>SUM(E22:E27)</f>
        <v>8</v>
      </c>
      <c r="F21" s="58"/>
    </row>
    <row r="22" spans="1:6" ht="57.75" customHeight="1" x14ac:dyDescent="0.25">
      <c r="A22" s="8" t="s">
        <v>37</v>
      </c>
      <c r="B22" s="10">
        <v>2</v>
      </c>
      <c r="C22" s="10">
        <v>2</v>
      </c>
      <c r="D22" s="50"/>
      <c r="E22" s="10">
        <v>0</v>
      </c>
      <c r="F22" s="58"/>
    </row>
    <row r="23" spans="1:6" ht="99" x14ac:dyDescent="0.25">
      <c r="A23" s="35" t="s">
        <v>58</v>
      </c>
      <c r="B23" s="10">
        <v>2</v>
      </c>
      <c r="C23" s="10">
        <v>2</v>
      </c>
      <c r="D23" s="50" t="s">
        <v>64</v>
      </c>
      <c r="E23" s="10">
        <v>2</v>
      </c>
      <c r="F23" s="50" t="s">
        <v>47</v>
      </c>
    </row>
    <row r="24" spans="1:6" ht="33" x14ac:dyDescent="0.25">
      <c r="A24" s="8" t="s">
        <v>57</v>
      </c>
      <c r="B24" s="10">
        <v>2</v>
      </c>
      <c r="C24" s="10">
        <v>2</v>
      </c>
      <c r="D24" s="50" t="s">
        <v>28</v>
      </c>
      <c r="E24" s="10">
        <v>0</v>
      </c>
      <c r="F24" s="50" t="s">
        <v>113</v>
      </c>
    </row>
    <row r="25" spans="1:6" ht="57" customHeight="1"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43.5" customHeight="1" x14ac:dyDescent="0.25">
      <c r="A27" s="35" t="s">
        <v>151</v>
      </c>
      <c r="B27" s="10">
        <v>2</v>
      </c>
      <c r="C27" s="10">
        <v>2</v>
      </c>
      <c r="D27" s="58"/>
      <c r="E27" s="10">
        <v>2</v>
      </c>
      <c r="F27" s="58"/>
    </row>
    <row r="28" spans="1:6" ht="22.5" customHeight="1" x14ac:dyDescent="0.25">
      <c r="A28" s="7" t="s">
        <v>38</v>
      </c>
      <c r="B28" s="87">
        <f>SUM(B29:B33)</f>
        <v>10</v>
      </c>
      <c r="C28" s="87">
        <f>SUM(C29:C33)</f>
        <v>10</v>
      </c>
      <c r="D28" s="58"/>
      <c r="E28" s="87">
        <f>SUM(E29:E33)</f>
        <v>9</v>
      </c>
      <c r="F28" s="58"/>
    </row>
    <row r="29" spans="1:6" ht="33" x14ac:dyDescent="0.25">
      <c r="A29" s="8" t="s">
        <v>152</v>
      </c>
      <c r="B29" s="10">
        <v>2</v>
      </c>
      <c r="C29" s="10">
        <v>2</v>
      </c>
      <c r="D29" s="58"/>
      <c r="E29" s="10">
        <v>2</v>
      </c>
      <c r="F29" s="58"/>
    </row>
    <row r="30" spans="1:6" ht="49.5" x14ac:dyDescent="0.25">
      <c r="A30" s="8" t="s">
        <v>153</v>
      </c>
      <c r="B30" s="10">
        <v>2</v>
      </c>
      <c r="C30" s="10">
        <v>2</v>
      </c>
      <c r="D30" s="58"/>
      <c r="E30" s="10">
        <v>1</v>
      </c>
      <c r="F30" s="58"/>
    </row>
    <row r="31" spans="1:6" ht="49.5"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87">
        <f>SUM(B35:B38)</f>
        <v>8</v>
      </c>
      <c r="C34" s="87">
        <f>SUM(C35:C38)</f>
        <v>8</v>
      </c>
      <c r="D34" s="58"/>
      <c r="E34" s="87">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87">
        <f>SUM(B40:B41)</f>
        <v>4</v>
      </c>
      <c r="C39" s="87">
        <f>SUM(C40:C41)</f>
        <v>4</v>
      </c>
      <c r="D39" s="58"/>
      <c r="E39" s="87">
        <f>SUM(E40:E41)</f>
        <v>4</v>
      </c>
      <c r="F39" s="58"/>
    </row>
    <row r="40" spans="1:6" ht="57.75" customHeight="1" x14ac:dyDescent="0.25">
      <c r="A40" s="8" t="s">
        <v>51</v>
      </c>
      <c r="B40" s="10">
        <v>2</v>
      </c>
      <c r="C40" s="10">
        <v>2</v>
      </c>
      <c r="D40" s="58"/>
      <c r="E40" s="10">
        <v>2</v>
      </c>
      <c r="F40" s="58"/>
    </row>
    <row r="41" spans="1:6" ht="93" customHeight="1" x14ac:dyDescent="0.25">
      <c r="A41" s="34" t="s">
        <v>157</v>
      </c>
      <c r="B41" s="10">
        <v>2</v>
      </c>
      <c r="C41" s="10">
        <v>2</v>
      </c>
      <c r="D41" s="50" t="s">
        <v>150</v>
      </c>
      <c r="E41" s="10">
        <v>2</v>
      </c>
      <c r="F41" s="58"/>
    </row>
    <row r="42" spans="1:6" ht="27" customHeight="1" x14ac:dyDescent="0.25">
      <c r="A42" s="30" t="s">
        <v>41</v>
      </c>
      <c r="B42" s="87">
        <f>SUM(B43:B47)</f>
        <v>10</v>
      </c>
      <c r="C42" s="87">
        <f>SUM(C43:C47)</f>
        <v>9</v>
      </c>
      <c r="D42" s="58"/>
      <c r="E42" s="87">
        <f>SUM(E43:E47)</f>
        <v>9</v>
      </c>
      <c r="F42" s="58"/>
    </row>
    <row r="43" spans="1:6" ht="56.25" customHeight="1" x14ac:dyDescent="0.25">
      <c r="A43" s="8" t="s">
        <v>42</v>
      </c>
      <c r="B43" s="10">
        <v>2</v>
      </c>
      <c r="C43" s="10">
        <v>2</v>
      </c>
      <c r="D43" s="50" t="s">
        <v>50</v>
      </c>
      <c r="E43" s="10">
        <v>2</v>
      </c>
      <c r="F43" s="58"/>
    </row>
    <row r="44" spans="1:6" ht="42.75" customHeight="1" x14ac:dyDescent="0.25">
      <c r="A44" s="8" t="s">
        <v>62</v>
      </c>
      <c r="B44" s="10">
        <v>2</v>
      </c>
      <c r="C44" s="10">
        <v>2</v>
      </c>
      <c r="D44" s="54" t="s">
        <v>141</v>
      </c>
      <c r="E44" s="10">
        <v>2</v>
      </c>
      <c r="F44" s="58"/>
    </row>
    <row r="45" spans="1:6" ht="49.5" x14ac:dyDescent="0.25">
      <c r="A45" s="34" t="s">
        <v>163</v>
      </c>
      <c r="B45" s="10">
        <v>2</v>
      </c>
      <c r="C45" s="10">
        <v>1</v>
      </c>
      <c r="D45" s="59"/>
      <c r="E45" s="10">
        <v>1</v>
      </c>
      <c r="F45" s="60"/>
    </row>
    <row r="46" spans="1:6" ht="49.5"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10</v>
      </c>
      <c r="D48" s="58"/>
      <c r="E48" s="6">
        <f>E49+E52</f>
        <v>5</v>
      </c>
      <c r="F48" s="58"/>
    </row>
    <row r="49" spans="1:6" ht="27" customHeight="1" x14ac:dyDescent="0.25">
      <c r="A49" s="30" t="s">
        <v>18</v>
      </c>
      <c r="B49" s="87">
        <f>SUM(B50:B51)</f>
        <v>4</v>
      </c>
      <c r="C49" s="87">
        <f>SUM(C50:C51)</f>
        <v>4</v>
      </c>
      <c r="D49" s="58"/>
      <c r="E49" s="87">
        <f>SUM(E50:E51)</f>
        <v>2</v>
      </c>
      <c r="F49" s="58"/>
    </row>
    <row r="50" spans="1:6" ht="66" x14ac:dyDescent="0.25">
      <c r="A50" s="34" t="s">
        <v>144</v>
      </c>
      <c r="B50" s="10">
        <v>2</v>
      </c>
      <c r="C50" s="10">
        <v>2</v>
      </c>
      <c r="D50" s="50" t="s">
        <v>145</v>
      </c>
      <c r="E50" s="10">
        <v>2</v>
      </c>
      <c r="F50" s="50" t="s">
        <v>134</v>
      </c>
    </row>
    <row r="51" spans="1:6" ht="49.5" x14ac:dyDescent="0.25">
      <c r="A51" s="34" t="s">
        <v>61</v>
      </c>
      <c r="B51" s="10">
        <v>2</v>
      </c>
      <c r="C51" s="10">
        <v>2</v>
      </c>
      <c r="D51" s="58"/>
      <c r="E51" s="10">
        <v>0</v>
      </c>
      <c r="F51" s="59"/>
    </row>
    <row r="52" spans="1:6" ht="27" customHeight="1" x14ac:dyDescent="0.25">
      <c r="A52" s="30" t="s">
        <v>44</v>
      </c>
      <c r="B52" s="87">
        <f>SUM(B53:B55)</f>
        <v>6</v>
      </c>
      <c r="C52" s="87">
        <f>SUM(C53:C55)</f>
        <v>6</v>
      </c>
      <c r="D52" s="58"/>
      <c r="E52" s="87">
        <f>SUM(E53:E55)</f>
        <v>3</v>
      </c>
      <c r="F52" s="58"/>
    </row>
    <row r="53" spans="1:6" ht="39.75" customHeight="1" x14ac:dyDescent="0.25">
      <c r="A53" s="8" t="s">
        <v>63</v>
      </c>
      <c r="B53" s="10">
        <v>2</v>
      </c>
      <c r="C53" s="10">
        <v>2</v>
      </c>
      <c r="D53" s="50" t="s">
        <v>46</v>
      </c>
      <c r="E53" s="10">
        <v>0</v>
      </c>
      <c r="F53" s="50" t="s">
        <v>46</v>
      </c>
    </row>
    <row r="54" spans="1:6" ht="38.25" customHeight="1" x14ac:dyDescent="0.25">
      <c r="A54" s="8" t="s">
        <v>45</v>
      </c>
      <c r="B54" s="10">
        <v>2</v>
      </c>
      <c r="C54" s="10">
        <v>2</v>
      </c>
      <c r="D54" s="58"/>
      <c r="E54" s="10">
        <v>2</v>
      </c>
      <c r="F54" s="58"/>
    </row>
    <row r="55" spans="1:6" ht="54" customHeight="1" x14ac:dyDescent="0.25">
      <c r="A55" s="35" t="s">
        <v>82</v>
      </c>
      <c r="B55" s="10">
        <v>2</v>
      </c>
      <c r="C55" s="10">
        <v>2</v>
      </c>
      <c r="D55" s="58"/>
      <c r="E55" s="10">
        <v>1</v>
      </c>
      <c r="F55" s="58"/>
    </row>
    <row r="56" spans="1:6" ht="22.5" customHeight="1" x14ac:dyDescent="0.25">
      <c r="A56" s="86" t="s">
        <v>5</v>
      </c>
      <c r="B56" s="6">
        <f>B13+B20+B48</f>
        <v>62</v>
      </c>
      <c r="C56" s="6">
        <f>C13+C20+C48</f>
        <v>59</v>
      </c>
      <c r="D56" s="10"/>
      <c r="E56" s="6">
        <f>E13+E20+E48</f>
        <v>49</v>
      </c>
      <c r="F56" s="61"/>
    </row>
    <row r="57" spans="1:6" ht="27.75" customHeight="1" x14ac:dyDescent="0.25">
      <c r="A57" s="87" t="s">
        <v>6</v>
      </c>
      <c r="B57" s="10"/>
      <c r="C57" s="158">
        <f>ROUND(C56/B56*100,0)</f>
        <v>95</v>
      </c>
      <c r="D57" s="159"/>
      <c r="E57" s="154">
        <f>ROUND(E56/B56*100,0)</f>
        <v>79</v>
      </c>
      <c r="F57" s="154"/>
    </row>
    <row r="58" spans="1:6" ht="27" customHeight="1" x14ac:dyDescent="0.25">
      <c r="A58" s="87"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438</v>
      </c>
      <c r="D67" s="156" t="s">
        <v>189</v>
      </c>
      <c r="E67" s="156"/>
      <c r="F67" s="156"/>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1" priority="2" stopIfTrue="1" operator="equal">
      <formula>0</formula>
    </cfRule>
  </conditionalFormatting>
  <conditionalFormatting sqref="E13:E55">
    <cfRule type="cellIs" dxfId="120"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workbookViewId="0">
      <selection activeCell="A6" sqref="A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88"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217</v>
      </c>
      <c r="B5" s="31"/>
      <c r="C5" s="31"/>
      <c r="D5" s="31"/>
      <c r="E5" s="31"/>
      <c r="F5" s="31"/>
    </row>
    <row r="6" spans="1:6" ht="18" customHeight="1" x14ac:dyDescent="0.25">
      <c r="A6" s="12" t="s">
        <v>218</v>
      </c>
      <c r="B6" s="31"/>
      <c r="C6" s="31"/>
      <c r="D6" s="31"/>
      <c r="E6" s="31"/>
      <c r="F6" s="31"/>
    </row>
    <row r="7" spans="1:6" ht="18" customHeight="1" x14ac:dyDescent="0.25">
      <c r="A7" s="20" t="s">
        <v>219</v>
      </c>
      <c r="B7" s="31"/>
      <c r="C7" s="31"/>
      <c r="D7" s="31"/>
      <c r="E7" s="31"/>
      <c r="F7" s="31"/>
    </row>
    <row r="8" spans="1:6" ht="18" customHeight="1" x14ac:dyDescent="0.25">
      <c r="A8" s="12" t="s">
        <v>220</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87">
        <f>SUM(B15:B16)</f>
        <v>4</v>
      </c>
      <c r="C14" s="87">
        <f>SUM(C15:C16)</f>
        <v>4</v>
      </c>
      <c r="D14" s="58"/>
      <c r="E14" s="87">
        <f>SUM(E15:E16)</f>
        <v>4</v>
      </c>
      <c r="F14" s="58"/>
    </row>
    <row r="15" spans="1:6" ht="37.5" customHeight="1" x14ac:dyDescent="0.25">
      <c r="A15" s="9" t="s">
        <v>67</v>
      </c>
      <c r="B15" s="10">
        <v>2</v>
      </c>
      <c r="C15" s="10">
        <v>2</v>
      </c>
      <c r="D15" s="47" t="s">
        <v>221</v>
      </c>
      <c r="E15" s="10">
        <v>2</v>
      </c>
      <c r="F15" s="58"/>
    </row>
    <row r="16" spans="1:6" ht="30" customHeight="1" x14ac:dyDescent="0.25">
      <c r="A16" s="9" t="s">
        <v>32</v>
      </c>
      <c r="B16" s="10">
        <v>2</v>
      </c>
      <c r="C16" s="10">
        <v>2</v>
      </c>
      <c r="D16" s="58" t="s">
        <v>222</v>
      </c>
      <c r="E16" s="10">
        <v>2</v>
      </c>
      <c r="F16" s="58"/>
    </row>
    <row r="17" spans="1:6" ht="23.25" customHeight="1" x14ac:dyDescent="0.25">
      <c r="A17" s="29" t="s">
        <v>15</v>
      </c>
      <c r="B17" s="87">
        <f>SUM(B18:B19)</f>
        <v>4</v>
      </c>
      <c r="C17" s="87">
        <f>SUM(C18:C19)</f>
        <v>4</v>
      </c>
      <c r="D17" s="58"/>
      <c r="E17" s="87">
        <f>SUM(E18:E19)</f>
        <v>4</v>
      </c>
      <c r="F17" s="58"/>
    </row>
    <row r="18" spans="1:6" ht="143.25" customHeight="1" x14ac:dyDescent="0.25">
      <c r="A18" s="8" t="s">
        <v>33</v>
      </c>
      <c r="B18" s="10">
        <v>2</v>
      </c>
      <c r="C18" s="10">
        <v>2</v>
      </c>
      <c r="D18" s="50" t="s">
        <v>223</v>
      </c>
      <c r="E18" s="10">
        <v>2</v>
      </c>
      <c r="F18" s="58"/>
    </row>
    <row r="19" spans="1:6" ht="90" customHeight="1" x14ac:dyDescent="0.25">
      <c r="A19" s="8" t="s">
        <v>34</v>
      </c>
      <c r="B19" s="10">
        <v>2</v>
      </c>
      <c r="C19" s="10">
        <v>2</v>
      </c>
      <c r="D19" s="50"/>
      <c r="E19" s="10">
        <v>2</v>
      </c>
      <c r="F19" s="58"/>
    </row>
    <row r="20" spans="1:6" ht="21.75" customHeight="1" x14ac:dyDescent="0.25">
      <c r="A20" s="7" t="s">
        <v>35</v>
      </c>
      <c r="B20" s="6">
        <f>B21+B28+B34+B39+B42</f>
        <v>44</v>
      </c>
      <c r="C20" s="6">
        <f>C21+C28+C34+C39+C42</f>
        <v>39</v>
      </c>
      <c r="D20" s="58"/>
      <c r="E20" s="6">
        <f>E21+E28+E34+E39+E42</f>
        <v>40</v>
      </c>
      <c r="F20" s="58"/>
    </row>
    <row r="21" spans="1:6" ht="21.75" customHeight="1" x14ac:dyDescent="0.25">
      <c r="A21" s="7" t="s">
        <v>36</v>
      </c>
      <c r="B21" s="87">
        <f>SUM(B22:B27)</f>
        <v>12</v>
      </c>
      <c r="C21" s="87">
        <f>SUM(C22:C27)</f>
        <v>9</v>
      </c>
      <c r="D21" s="58"/>
      <c r="E21" s="87">
        <f>SUM(E22:E27)</f>
        <v>9</v>
      </c>
      <c r="F21" s="58"/>
    </row>
    <row r="22" spans="1:6" ht="57.75" customHeight="1" x14ac:dyDescent="0.25">
      <c r="A22" s="8" t="s">
        <v>37</v>
      </c>
      <c r="B22" s="10">
        <v>2</v>
      </c>
      <c r="C22" s="10">
        <v>2</v>
      </c>
      <c r="D22" s="50" t="s">
        <v>224</v>
      </c>
      <c r="E22" s="10">
        <v>2</v>
      </c>
      <c r="F22" s="58"/>
    </row>
    <row r="23" spans="1:6" ht="91.5" customHeight="1" x14ac:dyDescent="0.25">
      <c r="A23" s="35" t="s">
        <v>58</v>
      </c>
      <c r="B23" s="10">
        <v>2</v>
      </c>
      <c r="C23" s="10">
        <v>1</v>
      </c>
      <c r="D23" s="50"/>
      <c r="E23" s="10">
        <v>1</v>
      </c>
      <c r="F23" s="50" t="s">
        <v>47</v>
      </c>
    </row>
    <row r="24" spans="1:6" ht="39" customHeight="1" x14ac:dyDescent="0.25">
      <c r="A24" s="8" t="s">
        <v>57</v>
      </c>
      <c r="B24" s="10">
        <v>2</v>
      </c>
      <c r="C24" s="10">
        <v>0</v>
      </c>
      <c r="D24" s="50"/>
      <c r="E24" s="10">
        <v>0</v>
      </c>
      <c r="F24" s="50" t="s">
        <v>113</v>
      </c>
    </row>
    <row r="25" spans="1:6" ht="54.75" customHeight="1" x14ac:dyDescent="0.25">
      <c r="A25" s="34" t="s">
        <v>97</v>
      </c>
      <c r="B25" s="10">
        <v>2</v>
      </c>
      <c r="C25" s="10">
        <v>2</v>
      </c>
      <c r="D25" s="50"/>
      <c r="E25" s="10">
        <v>2</v>
      </c>
      <c r="F25" s="58"/>
    </row>
    <row r="26" spans="1:6" ht="39.75" customHeight="1" x14ac:dyDescent="0.25">
      <c r="A26" s="34" t="s">
        <v>59</v>
      </c>
      <c r="B26" s="10">
        <v>2</v>
      </c>
      <c r="C26" s="10">
        <v>2</v>
      </c>
      <c r="D26" s="50"/>
      <c r="E26" s="10">
        <v>2</v>
      </c>
      <c r="F26" s="58"/>
    </row>
    <row r="27" spans="1:6" ht="36" customHeight="1" x14ac:dyDescent="0.25">
      <c r="A27" s="35" t="s">
        <v>151</v>
      </c>
      <c r="B27" s="10">
        <v>2</v>
      </c>
      <c r="C27" s="10">
        <v>2</v>
      </c>
      <c r="D27" s="58"/>
      <c r="E27" s="10">
        <v>2</v>
      </c>
      <c r="F27" s="58"/>
    </row>
    <row r="28" spans="1:6" ht="22.5" customHeight="1" x14ac:dyDescent="0.25">
      <c r="A28" s="7" t="s">
        <v>38</v>
      </c>
      <c r="B28" s="87">
        <f>SUM(B29:B33)</f>
        <v>10</v>
      </c>
      <c r="C28" s="87">
        <f>SUM(C29:C33)</f>
        <v>10</v>
      </c>
      <c r="D28" s="58"/>
      <c r="E28" s="87">
        <f>SUM(E29:E33)</f>
        <v>10</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2</v>
      </c>
      <c r="F30" s="58"/>
    </row>
    <row r="31" spans="1:6" ht="54" customHeight="1" x14ac:dyDescent="0.25">
      <c r="A31" s="34" t="s">
        <v>127</v>
      </c>
      <c r="B31" s="10">
        <v>2</v>
      </c>
      <c r="C31" s="10">
        <v>2</v>
      </c>
      <c r="D31" s="50"/>
      <c r="E31" s="10">
        <v>2</v>
      </c>
      <c r="F31" s="50" t="s">
        <v>129</v>
      </c>
    </row>
    <row r="32" spans="1:6" ht="49.5" x14ac:dyDescent="0.25">
      <c r="A32" s="8" t="s">
        <v>154</v>
      </c>
      <c r="B32" s="10">
        <v>2</v>
      </c>
      <c r="C32" s="10">
        <v>2</v>
      </c>
      <c r="D32" s="58"/>
      <c r="E32" s="10">
        <v>2</v>
      </c>
      <c r="F32" s="58"/>
    </row>
    <row r="33" spans="1:6" ht="63.75" customHeight="1" x14ac:dyDescent="0.25">
      <c r="A33" s="8" t="s">
        <v>155</v>
      </c>
      <c r="B33" s="10">
        <v>2</v>
      </c>
      <c r="C33" s="10">
        <v>2</v>
      </c>
      <c r="D33" s="50"/>
      <c r="E33" s="10">
        <v>2</v>
      </c>
      <c r="F33" s="50" t="s">
        <v>159</v>
      </c>
    </row>
    <row r="34" spans="1:6" ht="24" customHeight="1" x14ac:dyDescent="0.25">
      <c r="A34" s="7" t="s">
        <v>39</v>
      </c>
      <c r="B34" s="87">
        <f>SUM(B35:B38)</f>
        <v>8</v>
      </c>
      <c r="C34" s="87">
        <f>SUM(C35:C38)</f>
        <v>7</v>
      </c>
      <c r="D34" s="58"/>
      <c r="E34" s="87">
        <f>SUM(E35:E38)</f>
        <v>8</v>
      </c>
      <c r="F34" s="58"/>
    </row>
    <row r="35" spans="1:6" ht="71.25" customHeight="1" x14ac:dyDescent="0.25">
      <c r="A35" s="9" t="s">
        <v>75</v>
      </c>
      <c r="B35" s="10">
        <v>2</v>
      </c>
      <c r="C35" s="10">
        <v>2</v>
      </c>
      <c r="D35" s="58"/>
      <c r="E35" s="10">
        <v>2</v>
      </c>
      <c r="F35" s="58"/>
    </row>
    <row r="36" spans="1:6" ht="52.5" customHeight="1" x14ac:dyDescent="0.25">
      <c r="A36" s="34" t="s">
        <v>76</v>
      </c>
      <c r="B36" s="10">
        <v>2</v>
      </c>
      <c r="C36" s="10">
        <v>2</v>
      </c>
      <c r="D36" s="58"/>
      <c r="E36" s="10">
        <v>2</v>
      </c>
      <c r="F36" s="58"/>
    </row>
    <row r="37" spans="1:6" ht="40.5" customHeight="1" x14ac:dyDescent="0.25">
      <c r="A37" s="9" t="s">
        <v>156</v>
      </c>
      <c r="B37" s="10">
        <v>2</v>
      </c>
      <c r="C37" s="10">
        <v>2</v>
      </c>
      <c r="D37" s="58"/>
      <c r="E37" s="10">
        <v>2</v>
      </c>
      <c r="F37" s="58"/>
    </row>
    <row r="38" spans="1:6" ht="33" x14ac:dyDescent="0.25">
      <c r="A38" s="34" t="s">
        <v>137</v>
      </c>
      <c r="B38" s="10">
        <v>2</v>
      </c>
      <c r="C38" s="10">
        <v>1</v>
      </c>
      <c r="D38" s="58"/>
      <c r="E38" s="10">
        <v>2</v>
      </c>
      <c r="F38" s="58"/>
    </row>
    <row r="39" spans="1:6" ht="28.5" customHeight="1" x14ac:dyDescent="0.25">
      <c r="A39" s="7" t="s">
        <v>40</v>
      </c>
      <c r="B39" s="87">
        <f>SUM(B40:B41)</f>
        <v>4</v>
      </c>
      <c r="C39" s="87">
        <f>SUM(C40:C41)</f>
        <v>4</v>
      </c>
      <c r="D39" s="58"/>
      <c r="E39" s="87">
        <f>SUM(E40:E41)</f>
        <v>4</v>
      </c>
      <c r="F39" s="58"/>
    </row>
    <row r="40" spans="1:6" ht="49.5" x14ac:dyDescent="0.25">
      <c r="A40" s="8" t="s">
        <v>51</v>
      </c>
      <c r="B40" s="10">
        <v>2</v>
      </c>
      <c r="C40" s="10">
        <v>2</v>
      </c>
      <c r="D40" s="58"/>
      <c r="E40" s="10">
        <v>2</v>
      </c>
      <c r="F40" s="58"/>
    </row>
    <row r="41" spans="1:6" ht="82.5" x14ac:dyDescent="0.25">
      <c r="A41" s="34" t="s">
        <v>157</v>
      </c>
      <c r="B41" s="10">
        <v>2</v>
      </c>
      <c r="C41" s="10">
        <v>2</v>
      </c>
      <c r="D41" s="50"/>
      <c r="E41" s="10">
        <v>2</v>
      </c>
      <c r="F41" s="58"/>
    </row>
    <row r="42" spans="1:6" ht="27" customHeight="1" x14ac:dyDescent="0.25">
      <c r="A42" s="30" t="s">
        <v>41</v>
      </c>
      <c r="B42" s="87">
        <f>SUM(B43:B47)</f>
        <v>10</v>
      </c>
      <c r="C42" s="87">
        <f>SUM(C43:C47)</f>
        <v>9</v>
      </c>
      <c r="D42" s="58"/>
      <c r="E42" s="87">
        <f>SUM(E43:E47)</f>
        <v>9</v>
      </c>
      <c r="F42" s="58"/>
    </row>
    <row r="43" spans="1:6" ht="53.25" customHeight="1" x14ac:dyDescent="0.25">
      <c r="A43" s="8" t="s">
        <v>42</v>
      </c>
      <c r="B43" s="10">
        <v>2</v>
      </c>
      <c r="C43" s="10">
        <v>2</v>
      </c>
      <c r="D43" s="50"/>
      <c r="E43" s="10">
        <v>2</v>
      </c>
      <c r="F43" s="58"/>
    </row>
    <row r="44" spans="1:6" ht="39.75" customHeight="1" x14ac:dyDescent="0.25">
      <c r="A44" s="8" t="s">
        <v>62</v>
      </c>
      <c r="B44" s="10">
        <v>2</v>
      </c>
      <c r="C44" s="10">
        <v>2</v>
      </c>
      <c r="D44" s="54"/>
      <c r="E44" s="10">
        <v>2</v>
      </c>
      <c r="F44" s="58"/>
    </row>
    <row r="45" spans="1:6" ht="54" customHeight="1" x14ac:dyDescent="0.25">
      <c r="A45" s="34" t="s">
        <v>163</v>
      </c>
      <c r="B45" s="10">
        <v>2</v>
      </c>
      <c r="C45" s="10">
        <v>1</v>
      </c>
      <c r="D45" s="59"/>
      <c r="E45" s="10">
        <v>1</v>
      </c>
      <c r="F45" s="60"/>
    </row>
    <row r="46" spans="1:6" ht="54.75" customHeight="1"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7</v>
      </c>
      <c r="D48" s="58"/>
      <c r="E48" s="6">
        <f>E49+E52</f>
        <v>7</v>
      </c>
      <c r="F48" s="58"/>
    </row>
    <row r="49" spans="1:6" ht="23.25" customHeight="1" x14ac:dyDescent="0.25">
      <c r="A49" s="30" t="s">
        <v>18</v>
      </c>
      <c r="B49" s="87">
        <f>SUM(B50:B51)</f>
        <v>4</v>
      </c>
      <c r="C49" s="87">
        <f>SUM(C50:C51)</f>
        <v>2</v>
      </c>
      <c r="D49" s="58"/>
      <c r="E49" s="87">
        <f>SUM(E50:E51)</f>
        <v>2</v>
      </c>
      <c r="F49" s="58"/>
    </row>
    <row r="50" spans="1:6" ht="83.25" customHeight="1" x14ac:dyDescent="0.25">
      <c r="A50" s="34" t="s">
        <v>144</v>
      </c>
      <c r="B50" s="10">
        <v>2</v>
      </c>
      <c r="C50" s="10">
        <v>2</v>
      </c>
      <c r="D50" s="50" t="s">
        <v>225</v>
      </c>
      <c r="E50" s="10">
        <v>2</v>
      </c>
      <c r="F50" s="50" t="s">
        <v>134</v>
      </c>
    </row>
    <row r="51" spans="1:6" ht="51.75" customHeight="1" x14ac:dyDescent="0.25">
      <c r="A51" s="34" t="s">
        <v>61</v>
      </c>
      <c r="B51" s="10">
        <v>2</v>
      </c>
      <c r="C51" s="10"/>
      <c r="D51" s="58"/>
      <c r="E51" s="10">
        <v>0</v>
      </c>
      <c r="F51" s="59"/>
    </row>
    <row r="52" spans="1:6" ht="27" customHeight="1" x14ac:dyDescent="0.25">
      <c r="A52" s="30" t="s">
        <v>44</v>
      </c>
      <c r="B52" s="87">
        <f>SUM(B53:B55)</f>
        <v>6</v>
      </c>
      <c r="C52" s="87">
        <f>SUM(C53:C55)</f>
        <v>5</v>
      </c>
      <c r="D52" s="58"/>
      <c r="E52" s="87">
        <f>SUM(E53:E55)</f>
        <v>5</v>
      </c>
      <c r="F52" s="58"/>
    </row>
    <row r="53" spans="1:6" ht="38.25" customHeight="1" x14ac:dyDescent="0.25">
      <c r="A53" s="8" t="s">
        <v>63</v>
      </c>
      <c r="B53" s="10">
        <v>2</v>
      </c>
      <c r="C53" s="10">
        <v>2</v>
      </c>
      <c r="D53" s="50"/>
      <c r="E53" s="10">
        <v>2</v>
      </c>
      <c r="F53" s="50" t="s">
        <v>46</v>
      </c>
    </row>
    <row r="54" spans="1:6" ht="33" x14ac:dyDescent="0.25">
      <c r="A54" s="8" t="s">
        <v>45</v>
      </c>
      <c r="B54" s="10">
        <v>2</v>
      </c>
      <c r="C54" s="10">
        <v>2</v>
      </c>
      <c r="D54" s="58"/>
      <c r="E54" s="10">
        <v>2</v>
      </c>
      <c r="F54" s="58"/>
    </row>
    <row r="55" spans="1:6" ht="60" customHeight="1" x14ac:dyDescent="0.25">
      <c r="A55" s="35" t="s">
        <v>82</v>
      </c>
      <c r="B55" s="10">
        <v>2</v>
      </c>
      <c r="C55" s="10">
        <v>1</v>
      </c>
      <c r="D55" s="58"/>
      <c r="E55" s="10">
        <v>1</v>
      </c>
      <c r="F55" s="58"/>
    </row>
    <row r="56" spans="1:6" ht="22.5" customHeight="1" x14ac:dyDescent="0.25">
      <c r="A56" s="86" t="s">
        <v>5</v>
      </c>
      <c r="B56" s="6">
        <f>B13+B20+B48</f>
        <v>62</v>
      </c>
      <c r="C56" s="6">
        <f>C13+C20+C48</f>
        <v>54</v>
      </c>
      <c r="D56" s="10"/>
      <c r="E56" s="6">
        <f>E13+E20+E48</f>
        <v>55</v>
      </c>
      <c r="F56" s="61"/>
    </row>
    <row r="57" spans="1:6" ht="27.75" customHeight="1" x14ac:dyDescent="0.25">
      <c r="A57" s="87" t="s">
        <v>6</v>
      </c>
      <c r="B57" s="6">
        <v>100</v>
      </c>
      <c r="C57" s="158">
        <f>ROUND(C56/B56*100,0)</f>
        <v>87</v>
      </c>
      <c r="D57" s="159"/>
      <c r="E57" s="154">
        <f>ROUND(E56/B56*100,0)</f>
        <v>89</v>
      </c>
      <c r="F57" s="154"/>
    </row>
    <row r="58" spans="1:6" ht="27" customHeight="1" x14ac:dyDescent="0.25">
      <c r="A58" s="87"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Loại A</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437</v>
      </c>
      <c r="D67" s="156" t="s">
        <v>189</v>
      </c>
      <c r="E67" s="156"/>
      <c r="F67" s="156"/>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9" priority="2" stopIfTrue="1" operator="equal">
      <formula>0</formula>
    </cfRule>
  </conditionalFormatting>
  <conditionalFormatting sqref="E13:E55">
    <cfRule type="cellIs" dxfId="118"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0" workbookViewId="0">
      <selection activeCell="E22" sqref="E2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239</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273</v>
      </c>
      <c r="B5" s="31"/>
      <c r="C5" s="31"/>
      <c r="D5" s="31"/>
      <c r="E5" s="31"/>
      <c r="F5" s="31"/>
    </row>
    <row r="6" spans="1:6" ht="18" customHeight="1" x14ac:dyDescent="0.25">
      <c r="A6" s="12" t="s">
        <v>274</v>
      </c>
      <c r="B6" s="31"/>
      <c r="C6" s="31"/>
      <c r="D6" s="31"/>
      <c r="E6" s="31"/>
      <c r="F6" s="31"/>
    </row>
    <row r="7" spans="1:6" ht="18" customHeight="1" x14ac:dyDescent="0.25">
      <c r="A7" s="20" t="s">
        <v>275</v>
      </c>
      <c r="B7" s="31"/>
      <c r="C7" s="31"/>
      <c r="D7" s="31"/>
      <c r="E7" s="31"/>
      <c r="F7" s="31"/>
    </row>
    <row r="8" spans="1:6" ht="18" customHeight="1" x14ac:dyDescent="0.25">
      <c r="A8" s="12" t="s">
        <v>276</v>
      </c>
      <c r="B8" s="31"/>
      <c r="C8" s="31"/>
      <c r="D8" s="31"/>
      <c r="E8" s="31"/>
      <c r="F8" s="31"/>
    </row>
    <row r="9" spans="1:6" ht="18" customHeight="1" x14ac:dyDescent="0.25">
      <c r="A9" s="12" t="s">
        <v>277</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90">
        <f>SUM(B15:B16)</f>
        <v>4</v>
      </c>
      <c r="C14" s="90">
        <f>SUM(C15:C16)</f>
        <v>4</v>
      </c>
      <c r="D14" s="58"/>
      <c r="E14" s="90">
        <f>SUM(E15:E16)</f>
        <v>4</v>
      </c>
      <c r="F14" s="58"/>
    </row>
    <row r="15" spans="1:6" ht="33" x14ac:dyDescent="0.25">
      <c r="A15" s="9" t="s">
        <v>67</v>
      </c>
      <c r="B15" s="10">
        <v>2</v>
      </c>
      <c r="C15" s="10">
        <v>2</v>
      </c>
      <c r="D15" s="50" t="s">
        <v>278</v>
      </c>
      <c r="E15" s="10">
        <v>2</v>
      </c>
      <c r="F15" s="58"/>
    </row>
    <row r="16" spans="1:6" x14ac:dyDescent="0.25">
      <c r="A16" s="9" t="s">
        <v>32</v>
      </c>
      <c r="B16" s="10">
        <v>2</v>
      </c>
      <c r="C16" s="10">
        <v>2</v>
      </c>
      <c r="D16" s="58"/>
      <c r="E16" s="10">
        <v>2</v>
      </c>
      <c r="F16" s="58"/>
    </row>
    <row r="17" spans="1:6" x14ac:dyDescent="0.25">
      <c r="A17" s="29" t="s">
        <v>15</v>
      </c>
      <c r="B17" s="90">
        <f>SUM(B18:B19)</f>
        <v>4</v>
      </c>
      <c r="C17" s="90">
        <f>SUM(C18:C19)</f>
        <v>4</v>
      </c>
      <c r="D17" s="58"/>
      <c r="E17" s="90">
        <f>SUM(E18:E19)</f>
        <v>4</v>
      </c>
      <c r="F17" s="58"/>
    </row>
    <row r="18" spans="1:6" ht="132" x14ac:dyDescent="0.25">
      <c r="A18" s="8" t="s">
        <v>33</v>
      </c>
      <c r="B18" s="10">
        <v>2</v>
      </c>
      <c r="C18" s="10">
        <v>2</v>
      </c>
      <c r="D18" s="50"/>
      <c r="E18" s="10">
        <v>2</v>
      </c>
      <c r="F18" s="58"/>
    </row>
    <row r="19" spans="1:6" ht="82.5" x14ac:dyDescent="0.25">
      <c r="A19" s="8" t="s">
        <v>34</v>
      </c>
      <c r="B19" s="10">
        <v>2</v>
      </c>
      <c r="C19" s="10">
        <v>2</v>
      </c>
      <c r="D19" s="50" t="s">
        <v>278</v>
      </c>
      <c r="E19" s="10">
        <v>2</v>
      </c>
      <c r="F19" s="58"/>
    </row>
    <row r="20" spans="1:6" ht="21.75" customHeight="1" x14ac:dyDescent="0.25">
      <c r="A20" s="7" t="s">
        <v>35</v>
      </c>
      <c r="B20" s="6">
        <f>B21+B28+B34+B39+B42</f>
        <v>44</v>
      </c>
      <c r="C20" s="6">
        <f>C21+C28+C34+C39+C42</f>
        <v>41</v>
      </c>
      <c r="D20" s="58"/>
      <c r="E20" s="6">
        <f>E21+E28+E34+E39+E42</f>
        <v>41</v>
      </c>
      <c r="F20" s="58"/>
    </row>
    <row r="21" spans="1:6" ht="21.75" customHeight="1" x14ac:dyDescent="0.25">
      <c r="A21" s="7" t="s">
        <v>36</v>
      </c>
      <c r="B21" s="90">
        <f>SUM(B22:B27)</f>
        <v>12</v>
      </c>
      <c r="C21" s="90">
        <f>SUM(C22:C27)</f>
        <v>10</v>
      </c>
      <c r="D21" s="58"/>
      <c r="E21" s="90">
        <f>SUM(E22:E27)</f>
        <v>10</v>
      </c>
      <c r="F21" s="58"/>
    </row>
    <row r="22" spans="1:6" ht="57.75" customHeight="1" x14ac:dyDescent="0.25">
      <c r="A22" s="8" t="s">
        <v>37</v>
      </c>
      <c r="B22" s="10">
        <v>2</v>
      </c>
      <c r="C22" s="10">
        <v>2</v>
      </c>
      <c r="D22" s="50" t="s">
        <v>224</v>
      </c>
      <c r="E22" s="10">
        <v>2</v>
      </c>
      <c r="F22" s="58" t="s">
        <v>504</v>
      </c>
    </row>
    <row r="23" spans="1:6" ht="99" x14ac:dyDescent="0.25">
      <c r="A23" s="35" t="s">
        <v>58</v>
      </c>
      <c r="B23" s="10">
        <v>2</v>
      </c>
      <c r="C23" s="10">
        <v>2</v>
      </c>
      <c r="D23" s="50" t="s">
        <v>64</v>
      </c>
      <c r="E23" s="10">
        <v>2</v>
      </c>
      <c r="F23" s="50" t="s">
        <v>47</v>
      </c>
    </row>
    <row r="24" spans="1:6" ht="33" x14ac:dyDescent="0.25">
      <c r="A24" s="8" t="s">
        <v>57</v>
      </c>
      <c r="B24" s="10">
        <v>2</v>
      </c>
      <c r="C24" s="10">
        <v>0</v>
      </c>
      <c r="D24" s="50" t="s">
        <v>28</v>
      </c>
      <c r="E24" s="10">
        <v>0</v>
      </c>
      <c r="F24" s="50" t="s">
        <v>113</v>
      </c>
    </row>
    <row r="25" spans="1:6" ht="49.5"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43.5" customHeight="1"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9</v>
      </c>
      <c r="F28" s="58"/>
    </row>
    <row r="29" spans="1:6" ht="33" x14ac:dyDescent="0.25">
      <c r="A29" s="8" t="s">
        <v>152</v>
      </c>
      <c r="B29" s="10">
        <v>2</v>
      </c>
      <c r="C29" s="10">
        <v>2</v>
      </c>
      <c r="D29" s="58"/>
      <c r="E29" s="10">
        <v>2</v>
      </c>
      <c r="F29" s="58"/>
    </row>
    <row r="30" spans="1:6" ht="49.5" x14ac:dyDescent="0.25">
      <c r="A30" s="8" t="s">
        <v>153</v>
      </c>
      <c r="B30" s="10">
        <v>2</v>
      </c>
      <c r="C30" s="10">
        <v>2</v>
      </c>
      <c r="D30" s="58"/>
      <c r="E30" s="10">
        <v>1</v>
      </c>
      <c r="F30" s="58"/>
    </row>
    <row r="31" spans="1:6" ht="49.5"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90">
        <f>SUM(B35:B38)</f>
        <v>8</v>
      </c>
      <c r="C34" s="90">
        <f>SUM(C35:C38)</f>
        <v>7</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1</v>
      </c>
      <c r="D38" s="58"/>
      <c r="E38" s="10">
        <v>2</v>
      </c>
      <c r="F38" s="58"/>
    </row>
    <row r="39" spans="1:6" ht="28.5" customHeight="1" x14ac:dyDescent="0.25">
      <c r="A39" s="7" t="s">
        <v>40</v>
      </c>
      <c r="B39" s="90">
        <f>SUM(B40:B41)</f>
        <v>4</v>
      </c>
      <c r="C39" s="90">
        <f>SUM(C40:C41)</f>
        <v>4</v>
      </c>
      <c r="D39" s="58"/>
      <c r="E39" s="90">
        <f>SUM(E40:E41)</f>
        <v>4</v>
      </c>
      <c r="F39" s="58"/>
    </row>
    <row r="40" spans="1:6" ht="57.75" customHeight="1" x14ac:dyDescent="0.25">
      <c r="A40" s="8" t="s">
        <v>51</v>
      </c>
      <c r="B40" s="10">
        <v>2</v>
      </c>
      <c r="C40" s="10">
        <v>2</v>
      </c>
      <c r="D40" s="58"/>
      <c r="E40" s="10">
        <v>2</v>
      </c>
      <c r="F40" s="58"/>
    </row>
    <row r="41" spans="1:6" ht="93" customHeight="1" x14ac:dyDescent="0.25">
      <c r="A41" s="34" t="s">
        <v>157</v>
      </c>
      <c r="B41" s="10">
        <v>2</v>
      </c>
      <c r="C41" s="10">
        <v>2</v>
      </c>
      <c r="D41" s="50" t="s">
        <v>150</v>
      </c>
      <c r="E41" s="10">
        <v>2</v>
      </c>
      <c r="F41" s="58"/>
    </row>
    <row r="42" spans="1:6" ht="27" customHeight="1" x14ac:dyDescent="0.25">
      <c r="A42" s="30" t="s">
        <v>41</v>
      </c>
      <c r="B42" s="90">
        <f>SUM(B43:B47)</f>
        <v>10</v>
      </c>
      <c r="C42" s="90">
        <f>SUM(C43:C47)</f>
        <v>10</v>
      </c>
      <c r="D42" s="58"/>
      <c r="E42" s="90">
        <f>SUM(E43:E47)</f>
        <v>10</v>
      </c>
      <c r="F42" s="58"/>
    </row>
    <row r="43" spans="1:6" ht="56.25" customHeight="1" x14ac:dyDescent="0.25">
      <c r="A43" s="8" t="s">
        <v>42</v>
      </c>
      <c r="B43" s="10">
        <v>2</v>
      </c>
      <c r="C43" s="10">
        <v>2</v>
      </c>
      <c r="D43" s="50" t="s">
        <v>50</v>
      </c>
      <c r="E43" s="10">
        <v>2</v>
      </c>
      <c r="F43" s="58"/>
    </row>
    <row r="44" spans="1:6" ht="42.75" customHeight="1" x14ac:dyDescent="0.25">
      <c r="A44" s="8" t="s">
        <v>62</v>
      </c>
      <c r="B44" s="10">
        <v>2</v>
      </c>
      <c r="C44" s="10">
        <v>2</v>
      </c>
      <c r="D44" s="54" t="s">
        <v>141</v>
      </c>
      <c r="E44" s="10">
        <v>2</v>
      </c>
      <c r="F44" s="58"/>
    </row>
    <row r="45" spans="1:6" ht="49.5" x14ac:dyDescent="0.25">
      <c r="A45" s="34" t="s">
        <v>163</v>
      </c>
      <c r="B45" s="10">
        <v>2</v>
      </c>
      <c r="C45" s="10">
        <v>2</v>
      </c>
      <c r="D45" s="59"/>
      <c r="E45" s="10">
        <v>2</v>
      </c>
      <c r="F45" s="60"/>
    </row>
    <row r="46" spans="1:6" ht="49.5"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10</v>
      </c>
      <c r="D48" s="58"/>
      <c r="E48" s="6">
        <f>E49+E52</f>
        <v>6</v>
      </c>
      <c r="F48" s="58"/>
    </row>
    <row r="49" spans="1:6" ht="27" customHeight="1" x14ac:dyDescent="0.25">
      <c r="A49" s="30" t="s">
        <v>18</v>
      </c>
      <c r="B49" s="90">
        <f>SUM(B50:B51)</f>
        <v>4</v>
      </c>
      <c r="C49" s="90">
        <f>SUM(C50:C51)</f>
        <v>4</v>
      </c>
      <c r="D49" s="58"/>
      <c r="E49" s="90">
        <f>SUM(E50:E51)</f>
        <v>2</v>
      </c>
      <c r="F49" s="58"/>
    </row>
    <row r="50" spans="1:6" ht="66" x14ac:dyDescent="0.25">
      <c r="A50" s="34" t="s">
        <v>144</v>
      </c>
      <c r="B50" s="10">
        <v>2</v>
      </c>
      <c r="C50" s="10">
        <v>2</v>
      </c>
      <c r="D50" s="50" t="s">
        <v>145</v>
      </c>
      <c r="E50" s="10">
        <v>2</v>
      </c>
      <c r="F50" s="50" t="s">
        <v>134</v>
      </c>
    </row>
    <row r="51" spans="1:6" ht="49.5" x14ac:dyDescent="0.25">
      <c r="A51" s="34" t="s">
        <v>61</v>
      </c>
      <c r="B51" s="10">
        <v>2</v>
      </c>
      <c r="C51" s="10">
        <v>2</v>
      </c>
      <c r="D51" s="58"/>
      <c r="E51" s="10">
        <v>0</v>
      </c>
      <c r="F51" s="59"/>
    </row>
    <row r="52" spans="1:6" ht="27" customHeight="1" x14ac:dyDescent="0.25">
      <c r="A52" s="30" t="s">
        <v>44</v>
      </c>
      <c r="B52" s="90">
        <f>SUM(B53:B55)</f>
        <v>6</v>
      </c>
      <c r="C52" s="90">
        <f>SUM(C53:C55)</f>
        <v>6</v>
      </c>
      <c r="D52" s="58"/>
      <c r="E52" s="90">
        <f>SUM(E53:E55)</f>
        <v>4</v>
      </c>
      <c r="F52" s="58"/>
    </row>
    <row r="53" spans="1:6" ht="39.75" customHeight="1" x14ac:dyDescent="0.25">
      <c r="A53" s="8" t="s">
        <v>63</v>
      </c>
      <c r="B53" s="10">
        <v>2</v>
      </c>
      <c r="C53" s="10">
        <v>2</v>
      </c>
      <c r="D53" s="50" t="s">
        <v>46</v>
      </c>
      <c r="E53" s="10">
        <v>0</v>
      </c>
      <c r="F53" s="50" t="s">
        <v>46</v>
      </c>
    </row>
    <row r="54" spans="1:6" ht="38.25" customHeight="1" x14ac:dyDescent="0.25">
      <c r="A54" s="8" t="s">
        <v>45</v>
      </c>
      <c r="B54" s="10">
        <v>2</v>
      </c>
      <c r="C54" s="10">
        <v>2</v>
      </c>
      <c r="D54" s="58"/>
      <c r="E54" s="10">
        <v>2</v>
      </c>
      <c r="F54" s="58"/>
    </row>
    <row r="55" spans="1:6" ht="54" customHeight="1" x14ac:dyDescent="0.25">
      <c r="A55" s="35" t="s">
        <v>82</v>
      </c>
      <c r="B55" s="10">
        <v>2</v>
      </c>
      <c r="C55" s="10">
        <v>2</v>
      </c>
      <c r="D55" s="58"/>
      <c r="E55" s="10">
        <v>2</v>
      </c>
      <c r="F55" s="58"/>
    </row>
    <row r="56" spans="1:6" ht="22.5" customHeight="1" x14ac:dyDescent="0.25">
      <c r="A56" s="89" t="s">
        <v>5</v>
      </c>
      <c r="B56" s="6">
        <f>B13+B20+B48</f>
        <v>62</v>
      </c>
      <c r="C56" s="6">
        <f>C13+C20+C48</f>
        <v>59</v>
      </c>
      <c r="D56" s="10"/>
      <c r="E56" s="6">
        <f>E13+E20+E48</f>
        <v>55</v>
      </c>
      <c r="F56" s="61"/>
    </row>
    <row r="57" spans="1:6" ht="27.75" customHeight="1" x14ac:dyDescent="0.25">
      <c r="A57" s="90" t="s">
        <v>6</v>
      </c>
      <c r="B57" s="10"/>
      <c r="C57" s="158">
        <f>ROUND(C56/B56*100,0)</f>
        <v>95</v>
      </c>
      <c r="D57" s="159"/>
      <c r="E57" s="154">
        <f>ROUND(E56/B56*100,0)</f>
        <v>89</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Loại A</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439</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7" priority="2" stopIfTrue="1" operator="equal">
      <formula>0</formula>
    </cfRule>
  </conditionalFormatting>
  <conditionalFormatting sqref="E13:E55">
    <cfRule type="cellIs" dxfId="116"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workbookViewId="0">
      <selection activeCell="A64" sqref="A64"/>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192</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279</v>
      </c>
      <c r="B5" s="31"/>
      <c r="C5" s="31"/>
      <c r="D5" s="31"/>
      <c r="E5" s="31"/>
      <c r="F5" s="31"/>
    </row>
    <row r="6" spans="1:6" ht="18" customHeight="1" x14ac:dyDescent="0.25">
      <c r="A6" s="12" t="s">
        <v>228</v>
      </c>
      <c r="B6" s="31"/>
      <c r="C6" s="31"/>
      <c r="D6" s="31"/>
      <c r="E6" s="31"/>
      <c r="F6" s="31"/>
    </row>
    <row r="7" spans="1:6" ht="18" customHeight="1" x14ac:dyDescent="0.25">
      <c r="A7" s="20" t="s">
        <v>280</v>
      </c>
      <c r="B7" s="31"/>
      <c r="C7" s="31"/>
      <c r="D7" s="31"/>
      <c r="E7" s="31"/>
      <c r="F7" s="31"/>
    </row>
    <row r="8" spans="1:6" ht="18" customHeight="1" x14ac:dyDescent="0.25">
      <c r="A8" s="12" t="s">
        <v>244</v>
      </c>
      <c r="B8" s="31"/>
      <c r="C8" s="31"/>
      <c r="D8" s="31"/>
      <c r="E8" s="31"/>
      <c r="F8" s="31"/>
    </row>
    <row r="9" spans="1:6" ht="18" customHeight="1" x14ac:dyDescent="0.25">
      <c r="A9" s="12" t="s">
        <v>281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90">
        <f>SUM(B15:B16)</f>
        <v>4</v>
      </c>
      <c r="C14" s="90">
        <f>SUM(C15:C16)</f>
        <v>4</v>
      </c>
      <c r="D14" s="58"/>
      <c r="E14" s="90">
        <f>SUM(E15:E16)</f>
        <v>4</v>
      </c>
      <c r="F14" s="58"/>
    </row>
    <row r="15" spans="1:6" ht="33" x14ac:dyDescent="0.25">
      <c r="A15" s="9" t="s">
        <v>67</v>
      </c>
      <c r="B15" s="10">
        <v>2</v>
      </c>
      <c r="C15" s="10">
        <v>2</v>
      </c>
      <c r="D15" s="50" t="s">
        <v>282</v>
      </c>
      <c r="E15" s="10">
        <v>2</v>
      </c>
      <c r="F15" s="58"/>
    </row>
    <row r="16" spans="1:6" x14ac:dyDescent="0.25">
      <c r="A16" s="9" t="s">
        <v>32</v>
      </c>
      <c r="B16" s="10">
        <v>2</v>
      </c>
      <c r="C16" s="10">
        <v>2</v>
      </c>
      <c r="D16" s="58" t="s">
        <v>283</v>
      </c>
      <c r="E16" s="10">
        <v>2</v>
      </c>
      <c r="F16" s="58"/>
    </row>
    <row r="17" spans="1:6" ht="35.25" customHeight="1" x14ac:dyDescent="0.25">
      <c r="A17" s="29" t="s">
        <v>15</v>
      </c>
      <c r="B17" s="90">
        <f>SUM(B18:B19)</f>
        <v>4</v>
      </c>
      <c r="C17" s="90">
        <f>SUM(C18:C19)</f>
        <v>4</v>
      </c>
      <c r="D17" s="58"/>
      <c r="E17" s="90">
        <f>SUM(E18:E19)</f>
        <v>4</v>
      </c>
      <c r="F17" s="58"/>
    </row>
    <row r="18" spans="1:6" ht="132" x14ac:dyDescent="0.25">
      <c r="A18" s="8" t="s">
        <v>33</v>
      </c>
      <c r="B18" s="10">
        <v>2</v>
      </c>
      <c r="C18" s="10">
        <v>2</v>
      </c>
      <c r="D18" s="50" t="s">
        <v>284</v>
      </c>
      <c r="E18" s="10">
        <v>2</v>
      </c>
      <c r="F18" s="58"/>
    </row>
    <row r="19" spans="1:6" ht="82.5" x14ac:dyDescent="0.25">
      <c r="A19" s="8" t="s">
        <v>34</v>
      </c>
      <c r="B19" s="10">
        <v>2</v>
      </c>
      <c r="C19" s="10">
        <v>2</v>
      </c>
      <c r="D19" s="50" t="s">
        <v>282</v>
      </c>
      <c r="E19" s="10">
        <v>2</v>
      </c>
      <c r="F19" s="58"/>
    </row>
    <row r="20" spans="1:6" ht="21.75" customHeight="1" x14ac:dyDescent="0.25">
      <c r="A20" s="7" t="s">
        <v>35</v>
      </c>
      <c r="B20" s="6">
        <f>B21+B28+B34+B39+B42</f>
        <v>44</v>
      </c>
      <c r="C20" s="6">
        <f>C21+C28+C34+C39+C42</f>
        <v>41</v>
      </c>
      <c r="D20" s="58"/>
      <c r="E20" s="6">
        <f>E21+E28+E34+E39+E42</f>
        <v>39</v>
      </c>
      <c r="F20" s="58"/>
    </row>
    <row r="21" spans="1:6" ht="21.75" customHeight="1" x14ac:dyDescent="0.25">
      <c r="A21" s="7" t="s">
        <v>36</v>
      </c>
      <c r="B21" s="90">
        <f>SUM(B22:B27)</f>
        <v>12</v>
      </c>
      <c r="C21" s="90">
        <f>SUM(C22:C27)</f>
        <v>11</v>
      </c>
      <c r="D21" s="58"/>
      <c r="E21" s="90">
        <f>SUM(E22:E27)</f>
        <v>8</v>
      </c>
      <c r="F21" s="58"/>
    </row>
    <row r="22" spans="1:6" ht="57.75" customHeight="1" x14ac:dyDescent="0.25">
      <c r="A22" s="8" t="s">
        <v>37</v>
      </c>
      <c r="B22" s="10">
        <v>2</v>
      </c>
      <c r="C22" s="10">
        <v>2</v>
      </c>
      <c r="D22" s="50" t="s">
        <v>27</v>
      </c>
      <c r="E22" s="10">
        <v>0</v>
      </c>
      <c r="F22" s="58"/>
    </row>
    <row r="23" spans="1:6" ht="96.75" customHeight="1" x14ac:dyDescent="0.25">
      <c r="A23" s="35" t="s">
        <v>58</v>
      </c>
      <c r="B23" s="10">
        <v>2</v>
      </c>
      <c r="C23" s="10">
        <v>1</v>
      </c>
      <c r="D23" s="50" t="s">
        <v>64</v>
      </c>
      <c r="E23" s="10">
        <v>2</v>
      </c>
      <c r="F23" s="50" t="s">
        <v>47</v>
      </c>
    </row>
    <row r="24" spans="1:6" ht="47.25" customHeight="1" x14ac:dyDescent="0.25">
      <c r="A24" s="8" t="s">
        <v>57</v>
      </c>
      <c r="B24" s="10">
        <v>2</v>
      </c>
      <c r="C24" s="10">
        <v>2</v>
      </c>
      <c r="D24" s="50" t="s">
        <v>28</v>
      </c>
      <c r="E24" s="10">
        <v>0</v>
      </c>
      <c r="F24" s="50" t="s">
        <v>113</v>
      </c>
    </row>
    <row r="25" spans="1:6" ht="57" customHeight="1"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43.5" customHeight="1"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10</v>
      </c>
      <c r="F28" s="58"/>
    </row>
    <row r="29" spans="1:6" ht="33" x14ac:dyDescent="0.25">
      <c r="A29" s="8" t="s">
        <v>152</v>
      </c>
      <c r="B29" s="10">
        <v>2</v>
      </c>
      <c r="C29" s="10">
        <v>2</v>
      </c>
      <c r="D29" s="58"/>
      <c r="E29" s="10">
        <v>2</v>
      </c>
      <c r="F29" s="58"/>
    </row>
    <row r="30" spans="1:6" ht="49.5" x14ac:dyDescent="0.25">
      <c r="A30" s="8" t="s">
        <v>153</v>
      </c>
      <c r="B30" s="10">
        <v>2</v>
      </c>
      <c r="C30" s="10">
        <v>2</v>
      </c>
      <c r="D30" s="58"/>
      <c r="E30" s="10">
        <v>2</v>
      </c>
      <c r="F30" s="58"/>
    </row>
    <row r="31" spans="1:6" ht="61.5" customHeight="1"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8.25" customHeight="1" x14ac:dyDescent="0.25">
      <c r="A33" s="8" t="s">
        <v>155</v>
      </c>
      <c r="B33" s="10">
        <v>2</v>
      </c>
      <c r="C33" s="10">
        <v>2</v>
      </c>
      <c r="D33" s="50" t="s">
        <v>130</v>
      </c>
      <c r="E33" s="10">
        <v>2</v>
      </c>
      <c r="F33" s="50" t="s">
        <v>159</v>
      </c>
    </row>
    <row r="34" spans="1:6" ht="24" customHeight="1" x14ac:dyDescent="0.25">
      <c r="A34" s="7" t="s">
        <v>39</v>
      </c>
      <c r="B34" s="90">
        <f>SUM(B35:B38)</f>
        <v>8</v>
      </c>
      <c r="C34" s="90">
        <f>SUM(C35:C38)</f>
        <v>8</v>
      </c>
      <c r="D34" s="58"/>
      <c r="E34" s="90">
        <f>SUM(E35:E38)</f>
        <v>8</v>
      </c>
      <c r="F34" s="58"/>
    </row>
    <row r="35" spans="1:6" ht="91.5" customHeight="1" x14ac:dyDescent="0.25">
      <c r="A35" s="9" t="s">
        <v>75</v>
      </c>
      <c r="B35" s="10">
        <v>2</v>
      </c>
      <c r="C35" s="10">
        <v>2</v>
      </c>
      <c r="D35" s="58"/>
      <c r="E35" s="10">
        <v>2</v>
      </c>
      <c r="F35" s="58"/>
    </row>
    <row r="36" spans="1:6" ht="70.5" customHeight="1"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57.75" customHeight="1" x14ac:dyDescent="0.25">
      <c r="A40" s="8" t="s">
        <v>51</v>
      </c>
      <c r="B40" s="10">
        <v>2</v>
      </c>
      <c r="C40" s="10">
        <v>2</v>
      </c>
      <c r="D40" s="58"/>
      <c r="E40" s="10">
        <v>2</v>
      </c>
      <c r="F40" s="58"/>
    </row>
    <row r="41" spans="1:6" ht="93" customHeight="1" x14ac:dyDescent="0.25">
      <c r="A41" s="34" t="s">
        <v>157</v>
      </c>
      <c r="B41" s="10">
        <v>2</v>
      </c>
      <c r="C41" s="10">
        <v>2</v>
      </c>
      <c r="D41" s="50" t="s">
        <v>150</v>
      </c>
      <c r="E41" s="10">
        <v>2</v>
      </c>
      <c r="F41" s="58"/>
    </row>
    <row r="42" spans="1:6" ht="27" customHeight="1" x14ac:dyDescent="0.25">
      <c r="A42" s="30" t="s">
        <v>41</v>
      </c>
      <c r="B42" s="90">
        <f>SUM(B43:B47)</f>
        <v>10</v>
      </c>
      <c r="C42" s="90">
        <f>SUM(C43:C47)</f>
        <v>8</v>
      </c>
      <c r="D42" s="58"/>
      <c r="E42" s="90">
        <f>SUM(E43:E47)</f>
        <v>9</v>
      </c>
      <c r="F42" s="58"/>
    </row>
    <row r="43" spans="1:6" ht="56.25" customHeight="1" x14ac:dyDescent="0.25">
      <c r="A43" s="8" t="s">
        <v>42</v>
      </c>
      <c r="B43" s="10">
        <v>2</v>
      </c>
      <c r="C43" s="10">
        <v>2</v>
      </c>
      <c r="D43" s="50" t="s">
        <v>50</v>
      </c>
      <c r="E43" s="10">
        <v>2</v>
      </c>
      <c r="F43" s="58"/>
    </row>
    <row r="44" spans="1:6" ht="42.75" customHeight="1" x14ac:dyDescent="0.25">
      <c r="A44" s="8" t="s">
        <v>62</v>
      </c>
      <c r="B44" s="10">
        <v>2</v>
      </c>
      <c r="C44" s="10">
        <v>2</v>
      </c>
      <c r="D44" s="54" t="s">
        <v>141</v>
      </c>
      <c r="E44" s="10">
        <v>2</v>
      </c>
      <c r="F44" s="58"/>
    </row>
    <row r="45" spans="1:6" ht="49.5" x14ac:dyDescent="0.25">
      <c r="A45" s="34" t="s">
        <v>163</v>
      </c>
      <c r="B45" s="10">
        <v>2</v>
      </c>
      <c r="C45" s="10">
        <v>1</v>
      </c>
      <c r="D45" s="59"/>
      <c r="E45" s="10">
        <v>1</v>
      </c>
      <c r="F45" s="60"/>
    </row>
    <row r="46" spans="1:6" ht="49.5" x14ac:dyDescent="0.25">
      <c r="A46" s="34" t="s">
        <v>73</v>
      </c>
      <c r="B46" s="10">
        <v>2</v>
      </c>
      <c r="C46" s="10">
        <v>1</v>
      </c>
      <c r="D46" s="59"/>
      <c r="E46" s="10">
        <v>2</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6</v>
      </c>
      <c r="D48" s="58"/>
      <c r="E48" s="6">
        <f>E49+E52</f>
        <v>3</v>
      </c>
      <c r="F48" s="58"/>
    </row>
    <row r="49" spans="1:6" ht="27" customHeight="1" x14ac:dyDescent="0.25">
      <c r="A49" s="30" t="s">
        <v>18</v>
      </c>
      <c r="B49" s="90">
        <f>SUM(B50:B51)</f>
        <v>4</v>
      </c>
      <c r="C49" s="90">
        <f>SUM(C50:C51)</f>
        <v>4</v>
      </c>
      <c r="D49" s="58"/>
      <c r="E49" s="90">
        <f>SUM(E50:E51)</f>
        <v>2</v>
      </c>
      <c r="F49" s="58"/>
    </row>
    <row r="50" spans="1:6" ht="66" x14ac:dyDescent="0.25">
      <c r="A50" s="34" t="s">
        <v>144</v>
      </c>
      <c r="B50" s="10">
        <v>2</v>
      </c>
      <c r="C50" s="10">
        <v>2</v>
      </c>
      <c r="D50" s="50" t="s">
        <v>145</v>
      </c>
      <c r="E50" s="10">
        <v>2</v>
      </c>
      <c r="F50" s="50" t="s">
        <v>134</v>
      </c>
    </row>
    <row r="51" spans="1:6" ht="49.5" x14ac:dyDescent="0.25">
      <c r="A51" s="34" t="s">
        <v>61</v>
      </c>
      <c r="B51" s="10">
        <v>2</v>
      </c>
      <c r="C51" s="10">
        <v>2</v>
      </c>
      <c r="D51" s="58"/>
      <c r="E51" s="10">
        <v>0</v>
      </c>
      <c r="F51" s="59"/>
    </row>
    <row r="52" spans="1:6" ht="27" customHeight="1" x14ac:dyDescent="0.25">
      <c r="A52" s="30" t="s">
        <v>44</v>
      </c>
      <c r="B52" s="90">
        <f>SUM(B53:B55)</f>
        <v>6</v>
      </c>
      <c r="C52" s="90">
        <f>SUM(C53:C55)</f>
        <v>2</v>
      </c>
      <c r="D52" s="58"/>
      <c r="E52" s="90">
        <f>SUM(E53:E55)</f>
        <v>1</v>
      </c>
      <c r="F52" s="58"/>
    </row>
    <row r="53" spans="1:6" ht="39.75" customHeight="1" x14ac:dyDescent="0.25">
      <c r="A53" s="8" t="s">
        <v>63</v>
      </c>
      <c r="B53" s="10">
        <v>2</v>
      </c>
      <c r="C53" s="10">
        <v>2</v>
      </c>
      <c r="D53" s="50" t="s">
        <v>46</v>
      </c>
      <c r="E53" s="10">
        <v>0</v>
      </c>
      <c r="F53" s="50" t="s">
        <v>46</v>
      </c>
    </row>
    <row r="54" spans="1:6" ht="38.25" customHeight="1" x14ac:dyDescent="0.25">
      <c r="A54" s="8" t="s">
        <v>45</v>
      </c>
      <c r="B54" s="10">
        <v>2</v>
      </c>
      <c r="C54" s="10">
        <v>0</v>
      </c>
      <c r="D54" s="58"/>
      <c r="E54" s="10">
        <v>0</v>
      </c>
      <c r="F54" s="58"/>
    </row>
    <row r="55" spans="1:6" ht="54" customHeight="1" x14ac:dyDescent="0.25">
      <c r="A55" s="35" t="s">
        <v>82</v>
      </c>
      <c r="B55" s="10">
        <v>2</v>
      </c>
      <c r="C55" s="10">
        <v>0</v>
      </c>
      <c r="D55" s="58"/>
      <c r="E55" s="10">
        <v>1</v>
      </c>
      <c r="F55" s="58"/>
    </row>
    <row r="56" spans="1:6" ht="22.5" customHeight="1" x14ac:dyDescent="0.25">
      <c r="A56" s="89" t="s">
        <v>5</v>
      </c>
      <c r="B56" s="6">
        <f>B13+B20+B48</f>
        <v>62</v>
      </c>
      <c r="C56" s="6">
        <f>C13+C20+C48</f>
        <v>55</v>
      </c>
      <c r="D56" s="10"/>
      <c r="E56" s="6">
        <f>E13+E20+E48</f>
        <v>50</v>
      </c>
      <c r="F56" s="61"/>
    </row>
    <row r="57" spans="1:6" ht="27.75" customHeight="1" x14ac:dyDescent="0.25">
      <c r="A57" s="90" t="s">
        <v>6</v>
      </c>
      <c r="B57" s="10"/>
      <c r="C57" s="158">
        <f>ROUND(C56/B56*100,0)</f>
        <v>89</v>
      </c>
      <c r="D57" s="159"/>
      <c r="E57" s="154">
        <f>ROUND(E56/B56*100,0)</f>
        <v>81</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7" t="s">
        <v>285</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5" priority="2" stopIfTrue="1" operator="equal">
      <formula>0</formula>
    </cfRule>
  </conditionalFormatting>
  <conditionalFormatting sqref="E13:E55">
    <cfRule type="cellIs" dxfId="114"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3" workbookViewId="0">
      <selection activeCell="C66" sqref="C6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192</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286</v>
      </c>
      <c r="B5" s="31"/>
      <c r="C5" s="31"/>
      <c r="D5" s="31"/>
      <c r="E5" s="31"/>
      <c r="F5" s="31"/>
    </row>
    <row r="6" spans="1:6" ht="18" customHeight="1" x14ac:dyDescent="0.25">
      <c r="A6" s="12" t="s">
        <v>218</v>
      </c>
      <c r="B6" s="31"/>
      <c r="C6" s="31"/>
      <c r="D6" s="31"/>
      <c r="E6" s="31"/>
      <c r="F6" s="31"/>
    </row>
    <row r="7" spans="1:6" ht="18" customHeight="1" x14ac:dyDescent="0.25">
      <c r="A7" s="20" t="s">
        <v>287</v>
      </c>
      <c r="B7" s="31"/>
      <c r="C7" s="31"/>
      <c r="D7" s="31"/>
      <c r="E7" s="31"/>
      <c r="F7" s="31"/>
    </row>
    <row r="8" spans="1:6" ht="18" customHeight="1" x14ac:dyDescent="0.25">
      <c r="A8" s="12" t="s">
        <v>288</v>
      </c>
      <c r="B8" s="31"/>
      <c r="C8" s="31"/>
      <c r="D8" s="31"/>
      <c r="E8" s="31"/>
      <c r="F8" s="31"/>
    </row>
    <row r="9" spans="1:6" ht="18" customHeight="1" x14ac:dyDescent="0.25">
      <c r="A9" s="12" t="s">
        <v>289</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6</v>
      </c>
      <c r="D13" s="58"/>
      <c r="E13" s="6">
        <f>E14+E17</f>
        <v>8</v>
      </c>
      <c r="F13" s="58"/>
    </row>
    <row r="14" spans="1:6" ht="30" customHeight="1" x14ac:dyDescent="0.25">
      <c r="A14" s="29" t="s">
        <v>14</v>
      </c>
      <c r="B14" s="90">
        <f>SUM(B15:B16)</f>
        <v>4</v>
      </c>
      <c r="C14" s="90">
        <f>SUM(C15:C16)</f>
        <v>3</v>
      </c>
      <c r="D14" s="58"/>
      <c r="E14" s="90">
        <f>SUM(E15:E16)</f>
        <v>4</v>
      </c>
      <c r="F14" s="58"/>
    </row>
    <row r="15" spans="1:6" ht="37.5" customHeight="1" x14ac:dyDescent="0.25">
      <c r="A15" s="9" t="s">
        <v>67</v>
      </c>
      <c r="B15" s="10">
        <v>2</v>
      </c>
      <c r="C15" s="10">
        <v>1</v>
      </c>
      <c r="D15" s="50" t="s">
        <v>290</v>
      </c>
      <c r="E15" s="10">
        <v>2</v>
      </c>
      <c r="F15" s="58"/>
    </row>
    <row r="16" spans="1:6" ht="18.75" customHeight="1" x14ac:dyDescent="0.25">
      <c r="A16" s="9" t="s">
        <v>32</v>
      </c>
      <c r="B16" s="10">
        <v>2</v>
      </c>
      <c r="C16" s="10">
        <v>2</v>
      </c>
      <c r="D16" s="58"/>
      <c r="E16" s="10">
        <v>2</v>
      </c>
      <c r="F16" s="58"/>
    </row>
    <row r="17" spans="1:6" ht="23.25" customHeight="1" x14ac:dyDescent="0.25">
      <c r="A17" s="29" t="s">
        <v>15</v>
      </c>
      <c r="B17" s="90">
        <f>SUM(B18:B19)</f>
        <v>4</v>
      </c>
      <c r="C17" s="90">
        <f>SUM(C18:C19)</f>
        <v>3</v>
      </c>
      <c r="D17" s="58"/>
      <c r="E17" s="90">
        <f>SUM(E18:E19)</f>
        <v>4</v>
      </c>
      <c r="F17" s="58"/>
    </row>
    <row r="18" spans="1:6" ht="136.5" customHeight="1" x14ac:dyDescent="0.25">
      <c r="A18" s="8" t="s">
        <v>33</v>
      </c>
      <c r="B18" s="10">
        <v>2</v>
      </c>
      <c r="C18" s="10">
        <v>1</v>
      </c>
      <c r="D18" s="50" t="s">
        <v>291</v>
      </c>
      <c r="E18" s="10">
        <v>2</v>
      </c>
      <c r="F18" s="58"/>
    </row>
    <row r="19" spans="1:6" ht="83.25" customHeight="1" x14ac:dyDescent="0.25">
      <c r="A19" s="8" t="s">
        <v>34</v>
      </c>
      <c r="B19" s="10">
        <v>2</v>
      </c>
      <c r="C19" s="10">
        <v>2</v>
      </c>
      <c r="D19" s="50" t="s">
        <v>292</v>
      </c>
      <c r="E19" s="10">
        <v>2</v>
      </c>
      <c r="F19" s="58"/>
    </row>
    <row r="20" spans="1:6" ht="21.75" customHeight="1" x14ac:dyDescent="0.25">
      <c r="A20" s="7" t="s">
        <v>35</v>
      </c>
      <c r="B20" s="6">
        <f>B21+B28+B34+B39+B42</f>
        <v>44</v>
      </c>
      <c r="C20" s="6">
        <f>C21+C28+C34+C39+C42</f>
        <v>37</v>
      </c>
      <c r="D20" s="58"/>
      <c r="E20" s="6">
        <f>E21+E28+E34+E39+E42</f>
        <v>37</v>
      </c>
      <c r="F20" s="58"/>
    </row>
    <row r="21" spans="1:6" ht="21.75" customHeight="1" x14ac:dyDescent="0.25">
      <c r="A21" s="7" t="s">
        <v>36</v>
      </c>
      <c r="B21" s="90">
        <f>SUM(B22:B27)</f>
        <v>12</v>
      </c>
      <c r="C21" s="90">
        <f>SUM(C22:C27)</f>
        <v>9</v>
      </c>
      <c r="D21" s="58"/>
      <c r="E21" s="90">
        <f>SUM(E22:E27)</f>
        <v>9</v>
      </c>
      <c r="F21" s="58"/>
    </row>
    <row r="22" spans="1:6" ht="57.75" customHeight="1" x14ac:dyDescent="0.25">
      <c r="A22" s="8" t="s">
        <v>37</v>
      </c>
      <c r="B22" s="10">
        <v>2</v>
      </c>
      <c r="C22" s="10">
        <v>2</v>
      </c>
      <c r="D22" s="50" t="s">
        <v>224</v>
      </c>
      <c r="E22" s="10">
        <v>2</v>
      </c>
      <c r="F22" s="58" t="s">
        <v>293</v>
      </c>
    </row>
    <row r="23" spans="1:6" ht="91.5" customHeight="1" x14ac:dyDescent="0.25">
      <c r="A23" s="35" t="s">
        <v>58</v>
      </c>
      <c r="B23" s="10">
        <v>2</v>
      </c>
      <c r="C23" s="10">
        <v>1</v>
      </c>
      <c r="D23" s="50"/>
      <c r="E23" s="10">
        <v>1</v>
      </c>
      <c r="F23" s="50" t="s">
        <v>47</v>
      </c>
    </row>
    <row r="24" spans="1:6" ht="33" x14ac:dyDescent="0.25">
      <c r="A24" s="8" t="s">
        <v>57</v>
      </c>
      <c r="B24" s="10">
        <v>2</v>
      </c>
      <c r="C24" s="10">
        <v>0</v>
      </c>
      <c r="D24" s="50"/>
      <c r="E24" s="10">
        <v>0</v>
      </c>
      <c r="F24" s="50" t="s">
        <v>113</v>
      </c>
    </row>
    <row r="25" spans="1:6" ht="49.5" x14ac:dyDescent="0.25">
      <c r="A25" s="34" t="s">
        <v>97</v>
      </c>
      <c r="B25" s="10">
        <v>2</v>
      </c>
      <c r="C25" s="10">
        <v>2</v>
      </c>
      <c r="D25" s="50"/>
      <c r="E25" s="10">
        <v>2</v>
      </c>
      <c r="F25" s="58"/>
    </row>
    <row r="26" spans="1:6" ht="33" x14ac:dyDescent="0.25">
      <c r="A26" s="34" t="s">
        <v>59</v>
      </c>
      <c r="B26" s="10">
        <v>2</v>
      </c>
      <c r="C26" s="10">
        <v>2</v>
      </c>
      <c r="D26" s="50"/>
      <c r="E26" s="10">
        <v>2</v>
      </c>
      <c r="F26" s="58"/>
    </row>
    <row r="27" spans="1:6" ht="33" x14ac:dyDescent="0.25">
      <c r="A27" s="35" t="s">
        <v>151</v>
      </c>
      <c r="B27" s="10">
        <v>2</v>
      </c>
      <c r="C27" s="10">
        <v>2</v>
      </c>
      <c r="D27" s="58"/>
      <c r="E27" s="10">
        <v>2</v>
      </c>
      <c r="F27" s="58"/>
    </row>
    <row r="28" spans="1:6" ht="27" customHeight="1" x14ac:dyDescent="0.25">
      <c r="A28" s="7" t="s">
        <v>38</v>
      </c>
      <c r="B28" s="90">
        <f>SUM(B29:B33)</f>
        <v>10</v>
      </c>
      <c r="C28" s="90">
        <f>SUM(C29:C33)</f>
        <v>9</v>
      </c>
      <c r="D28" s="58"/>
      <c r="E28" s="90">
        <f>SUM(E29:E33)</f>
        <v>9</v>
      </c>
      <c r="F28" s="58"/>
    </row>
    <row r="29" spans="1:6" ht="36" customHeight="1" x14ac:dyDescent="0.25">
      <c r="A29" s="8" t="s">
        <v>152</v>
      </c>
      <c r="B29" s="10">
        <v>2</v>
      </c>
      <c r="C29" s="10">
        <v>2</v>
      </c>
      <c r="D29" s="58"/>
      <c r="E29" s="10">
        <v>2</v>
      </c>
      <c r="F29" s="58"/>
    </row>
    <row r="30" spans="1:6" ht="56.25" customHeight="1" x14ac:dyDescent="0.25">
      <c r="A30" s="8" t="s">
        <v>153</v>
      </c>
      <c r="B30" s="10">
        <v>2</v>
      </c>
      <c r="C30" s="10">
        <v>1</v>
      </c>
      <c r="D30" s="58"/>
      <c r="E30" s="10">
        <v>1</v>
      </c>
      <c r="F30" s="58"/>
    </row>
    <row r="31" spans="1:6" ht="49.5" x14ac:dyDescent="0.25">
      <c r="A31" s="34" t="s">
        <v>127</v>
      </c>
      <c r="B31" s="10">
        <v>2</v>
      </c>
      <c r="C31" s="10">
        <v>2</v>
      </c>
      <c r="D31" s="50"/>
      <c r="E31" s="10">
        <v>2</v>
      </c>
      <c r="F31" s="50" t="s">
        <v>129</v>
      </c>
    </row>
    <row r="32" spans="1:6" ht="54" customHeight="1" x14ac:dyDescent="0.25">
      <c r="A32" s="8" t="s">
        <v>154</v>
      </c>
      <c r="B32" s="10">
        <v>2</v>
      </c>
      <c r="C32" s="10">
        <v>2</v>
      </c>
      <c r="D32" s="58"/>
      <c r="E32" s="10">
        <v>2</v>
      </c>
      <c r="F32" s="58"/>
    </row>
    <row r="33" spans="1:6" ht="63.75" customHeight="1" x14ac:dyDescent="0.25">
      <c r="A33" s="8" t="s">
        <v>155</v>
      </c>
      <c r="B33" s="10">
        <v>2</v>
      </c>
      <c r="C33" s="10">
        <v>2</v>
      </c>
      <c r="D33" s="50"/>
      <c r="E33" s="10">
        <v>2</v>
      </c>
      <c r="F33" s="50" t="s">
        <v>159</v>
      </c>
    </row>
    <row r="34" spans="1:6" ht="32.25" customHeight="1" x14ac:dyDescent="0.25">
      <c r="A34" s="7" t="s">
        <v>39</v>
      </c>
      <c r="B34" s="90">
        <f>SUM(B35:B38)</f>
        <v>8</v>
      </c>
      <c r="C34" s="90">
        <f>SUM(C35:C38)</f>
        <v>8</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2.5" x14ac:dyDescent="0.25">
      <c r="A41" s="34" t="s">
        <v>157</v>
      </c>
      <c r="B41" s="10">
        <v>2</v>
      </c>
      <c r="C41" s="10">
        <v>2</v>
      </c>
      <c r="D41" s="50"/>
      <c r="E41" s="10">
        <v>2</v>
      </c>
      <c r="F41" s="58"/>
    </row>
    <row r="42" spans="1:6" ht="27" customHeight="1" x14ac:dyDescent="0.25">
      <c r="A42" s="30" t="s">
        <v>41</v>
      </c>
      <c r="B42" s="90">
        <f>SUM(B43:B47)</f>
        <v>10</v>
      </c>
      <c r="C42" s="90">
        <f>SUM(C43:C47)</f>
        <v>7</v>
      </c>
      <c r="D42" s="58"/>
      <c r="E42" s="90">
        <f>SUM(E43:E47)</f>
        <v>7</v>
      </c>
      <c r="F42" s="58"/>
    </row>
    <row r="43" spans="1:6" ht="54" x14ac:dyDescent="0.25">
      <c r="A43" s="8" t="s">
        <v>42</v>
      </c>
      <c r="B43" s="10">
        <v>2</v>
      </c>
      <c r="C43" s="10">
        <v>2</v>
      </c>
      <c r="D43" s="50" t="s">
        <v>294</v>
      </c>
      <c r="E43" s="10">
        <v>2</v>
      </c>
      <c r="F43" s="58"/>
    </row>
    <row r="44" spans="1:6" ht="40.5" x14ac:dyDescent="0.25">
      <c r="A44" s="8" t="s">
        <v>62</v>
      </c>
      <c r="B44" s="10">
        <v>2</v>
      </c>
      <c r="C44" s="10">
        <v>2</v>
      </c>
      <c r="D44" s="54" t="s">
        <v>295</v>
      </c>
      <c r="E44" s="10">
        <v>2</v>
      </c>
      <c r="F44" s="58"/>
    </row>
    <row r="45" spans="1:6" ht="58.5" customHeight="1" x14ac:dyDescent="0.25">
      <c r="A45" s="34" t="s">
        <v>163</v>
      </c>
      <c r="B45" s="10">
        <v>2</v>
      </c>
      <c r="C45" s="10">
        <v>0</v>
      </c>
      <c r="D45" s="59"/>
      <c r="E45" s="10">
        <v>0</v>
      </c>
      <c r="F45" s="60"/>
    </row>
    <row r="46" spans="1:6" ht="56.25" customHeight="1" x14ac:dyDescent="0.25">
      <c r="A46" s="34" t="s">
        <v>73</v>
      </c>
      <c r="B46" s="10">
        <v>2</v>
      </c>
      <c r="C46" s="10">
        <v>1</v>
      </c>
      <c r="D46" s="59"/>
      <c r="E46" s="10">
        <v>1</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4</v>
      </c>
      <c r="D48" s="58"/>
      <c r="E48" s="6">
        <f>E49+E52</f>
        <v>3</v>
      </c>
      <c r="F48" s="58"/>
    </row>
    <row r="49" spans="1:6" ht="23.25" customHeight="1" x14ac:dyDescent="0.25">
      <c r="A49" s="30" t="s">
        <v>18</v>
      </c>
      <c r="B49" s="90">
        <f>SUM(B50:B51)</f>
        <v>4</v>
      </c>
      <c r="C49" s="90">
        <f>SUM(C50:C51)</f>
        <v>4</v>
      </c>
      <c r="D49" s="58"/>
      <c r="E49" s="90">
        <f>SUM(E50:E51)</f>
        <v>2</v>
      </c>
      <c r="F49" s="58"/>
    </row>
    <row r="50" spans="1:6" ht="83.25" customHeight="1" x14ac:dyDescent="0.25">
      <c r="A50" s="34" t="s">
        <v>144</v>
      </c>
      <c r="B50" s="10">
        <v>2</v>
      </c>
      <c r="C50" s="10">
        <v>2</v>
      </c>
      <c r="D50" s="50" t="s">
        <v>296</v>
      </c>
      <c r="E50" s="10">
        <v>2</v>
      </c>
      <c r="F50" s="50" t="s">
        <v>134</v>
      </c>
    </row>
    <row r="51" spans="1:6" ht="57" customHeight="1" x14ac:dyDescent="0.25">
      <c r="A51" s="34" t="s">
        <v>61</v>
      </c>
      <c r="B51" s="10">
        <v>2</v>
      </c>
      <c r="C51" s="10">
        <v>2</v>
      </c>
      <c r="D51" s="50" t="s">
        <v>297</v>
      </c>
      <c r="E51" s="10">
        <v>0</v>
      </c>
      <c r="F51" s="59"/>
    </row>
    <row r="52" spans="1:6" ht="35.25" customHeight="1" x14ac:dyDescent="0.25">
      <c r="A52" s="30" t="s">
        <v>44</v>
      </c>
      <c r="B52" s="90">
        <f>SUM(B53:B55)</f>
        <v>6</v>
      </c>
      <c r="C52" s="90">
        <f>SUM(C53:C55)</f>
        <v>0</v>
      </c>
      <c r="D52" s="58"/>
      <c r="E52" s="90">
        <f>SUM(E53:E55)</f>
        <v>1</v>
      </c>
      <c r="F52" s="58"/>
    </row>
    <row r="53" spans="1:6" ht="39" customHeight="1" x14ac:dyDescent="0.25">
      <c r="A53" s="8" t="s">
        <v>63</v>
      </c>
      <c r="B53" s="10">
        <v>2</v>
      </c>
      <c r="C53" s="10">
        <v>0</v>
      </c>
      <c r="D53" s="50" t="s">
        <v>46</v>
      </c>
      <c r="E53" s="10">
        <v>0</v>
      </c>
      <c r="F53" s="50" t="s">
        <v>46</v>
      </c>
    </row>
    <row r="54" spans="1:6" ht="39.75" customHeight="1" x14ac:dyDescent="0.25">
      <c r="A54" s="8" t="s">
        <v>45</v>
      </c>
      <c r="B54" s="10">
        <v>2</v>
      </c>
      <c r="C54" s="10">
        <v>0</v>
      </c>
      <c r="D54" s="58"/>
      <c r="E54" s="10">
        <v>0</v>
      </c>
      <c r="F54" s="58"/>
    </row>
    <row r="55" spans="1:6" ht="54" customHeight="1" x14ac:dyDescent="0.25">
      <c r="A55" s="35" t="s">
        <v>82</v>
      </c>
      <c r="B55" s="10">
        <v>2</v>
      </c>
      <c r="C55" s="10">
        <v>0</v>
      </c>
      <c r="D55" s="58"/>
      <c r="E55" s="10">
        <v>1</v>
      </c>
      <c r="F55" s="58"/>
    </row>
    <row r="56" spans="1:6" ht="22.5" customHeight="1" x14ac:dyDescent="0.25">
      <c r="A56" s="89" t="s">
        <v>5</v>
      </c>
      <c r="B56" s="6">
        <f>B13+B20+B48</f>
        <v>62</v>
      </c>
      <c r="C56" s="6">
        <f>C13+C20+C48</f>
        <v>47</v>
      </c>
      <c r="D56" s="10"/>
      <c r="E56" s="6">
        <f>E13+E20+E48</f>
        <v>48</v>
      </c>
      <c r="F56" s="61"/>
    </row>
    <row r="57" spans="1:6" ht="27.75" customHeight="1" x14ac:dyDescent="0.25">
      <c r="A57" s="90" t="s">
        <v>6</v>
      </c>
      <c r="B57" s="6">
        <v>100</v>
      </c>
      <c r="C57" s="158">
        <f>ROUND(C56/B56*100,0)</f>
        <v>76</v>
      </c>
      <c r="D57" s="159"/>
      <c r="E57" s="154">
        <f>ROUND(E56/B56*100,0)</f>
        <v>77</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Loại B</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440</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3" priority="2" stopIfTrue="1" operator="equal">
      <formula>0</formula>
    </cfRule>
  </conditionalFormatting>
  <conditionalFormatting sqref="E13:E55">
    <cfRule type="cellIs" dxfId="112"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6" workbookViewId="0">
      <selection activeCell="D55" sqref="D5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192</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298</v>
      </c>
      <c r="B5" s="31"/>
      <c r="C5" s="31"/>
      <c r="D5" s="31"/>
      <c r="E5" s="31"/>
      <c r="F5" s="31"/>
    </row>
    <row r="6" spans="1:6" ht="18" customHeight="1" x14ac:dyDescent="0.25">
      <c r="A6" s="12" t="s">
        <v>20</v>
      </c>
      <c r="B6" s="31"/>
      <c r="C6" s="31"/>
      <c r="D6" s="31"/>
      <c r="E6" s="31"/>
      <c r="F6" s="31"/>
    </row>
    <row r="7" spans="1:6" ht="18" customHeight="1" x14ac:dyDescent="0.25">
      <c r="A7" s="20" t="s">
        <v>299</v>
      </c>
      <c r="B7" s="31"/>
      <c r="C7" s="31"/>
      <c r="D7" s="31"/>
      <c r="E7" s="31"/>
      <c r="F7" s="31"/>
    </row>
    <row r="8" spans="1:6" ht="18" customHeight="1" x14ac:dyDescent="0.25">
      <c r="A8" s="12" t="s">
        <v>300</v>
      </c>
      <c r="B8" s="31"/>
      <c r="C8" s="31"/>
      <c r="D8" s="31"/>
      <c r="E8" s="31"/>
      <c r="F8" s="31"/>
    </row>
    <row r="9" spans="1:6" ht="18" customHeight="1" x14ac:dyDescent="0.25">
      <c r="A9" s="12" t="s">
        <v>301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90">
        <f>SUM(B15:B16)</f>
        <v>4</v>
      </c>
      <c r="C14" s="90">
        <f>SUM(C15:C16)</f>
        <v>4</v>
      </c>
      <c r="D14" s="58"/>
      <c r="E14" s="90">
        <f>SUM(E15:E16)</f>
        <v>4</v>
      </c>
      <c r="F14" s="58"/>
    </row>
    <row r="15" spans="1:6" ht="33" x14ac:dyDescent="0.25">
      <c r="A15" s="9" t="s">
        <v>67</v>
      </c>
      <c r="B15" s="10">
        <v>2</v>
      </c>
      <c r="C15" s="10">
        <v>2</v>
      </c>
      <c r="D15" s="50" t="s">
        <v>302</v>
      </c>
      <c r="E15" s="10">
        <v>2</v>
      </c>
      <c r="F15" s="58"/>
    </row>
    <row r="16" spans="1:6" ht="33" x14ac:dyDescent="0.25">
      <c r="A16" s="9" t="s">
        <v>32</v>
      </c>
      <c r="B16" s="10">
        <v>2</v>
      </c>
      <c r="C16" s="10">
        <v>2</v>
      </c>
      <c r="D16" s="95" t="s">
        <v>303</v>
      </c>
      <c r="E16" s="10">
        <v>2</v>
      </c>
      <c r="F16" s="58"/>
    </row>
    <row r="17" spans="1:6" x14ac:dyDescent="0.25">
      <c r="A17" s="29" t="s">
        <v>15</v>
      </c>
      <c r="B17" s="90">
        <f>SUM(B18:B19)</f>
        <v>4</v>
      </c>
      <c r="C17" s="90">
        <v>4</v>
      </c>
      <c r="D17" s="58"/>
      <c r="E17" s="90">
        <f>SUM(E18:E19)</f>
        <v>4</v>
      </c>
      <c r="F17" s="58"/>
    </row>
    <row r="18" spans="1:6" ht="132" x14ac:dyDescent="0.25">
      <c r="A18" s="8" t="s">
        <v>33</v>
      </c>
      <c r="B18" s="10">
        <v>2</v>
      </c>
      <c r="C18" s="10">
        <v>2</v>
      </c>
      <c r="D18" s="50" t="s">
        <v>304</v>
      </c>
      <c r="E18" s="10">
        <v>2</v>
      </c>
      <c r="F18" s="58"/>
    </row>
    <row r="19" spans="1:6" ht="82.5" x14ac:dyDescent="0.25">
      <c r="A19" s="8" t="s">
        <v>34</v>
      </c>
      <c r="B19" s="10">
        <v>2</v>
      </c>
      <c r="C19" s="10">
        <v>2</v>
      </c>
      <c r="D19" s="50" t="s">
        <v>305</v>
      </c>
      <c r="E19" s="10">
        <v>2</v>
      </c>
      <c r="F19" s="58"/>
    </row>
    <row r="20" spans="1:6" ht="21.75" customHeight="1" x14ac:dyDescent="0.25">
      <c r="A20" s="7" t="s">
        <v>35</v>
      </c>
      <c r="B20" s="6">
        <f>B21+B28+B34+B39+B42</f>
        <v>44</v>
      </c>
      <c r="C20" s="6">
        <f>C21+C28+C34+C39+C42</f>
        <v>40</v>
      </c>
      <c r="D20" s="58"/>
      <c r="E20" s="6">
        <f>E21+E28+E34+E39+E42</f>
        <v>35</v>
      </c>
      <c r="F20" s="58"/>
    </row>
    <row r="21" spans="1:6" ht="21.75" customHeight="1" x14ac:dyDescent="0.25">
      <c r="A21" s="7" t="s">
        <v>36</v>
      </c>
      <c r="B21" s="90">
        <f>SUM(B22:B27)</f>
        <v>12</v>
      </c>
      <c r="C21" s="90">
        <f>SUM(C22:C27)</f>
        <v>9</v>
      </c>
      <c r="D21" s="58"/>
      <c r="E21" s="90">
        <f>SUM(E22:E27)</f>
        <v>7</v>
      </c>
      <c r="F21" s="58"/>
    </row>
    <row r="22" spans="1:6" ht="57.75" customHeight="1" x14ac:dyDescent="0.25">
      <c r="A22" s="8" t="s">
        <v>37</v>
      </c>
      <c r="B22" s="10">
        <v>2</v>
      </c>
      <c r="C22" s="10">
        <v>2</v>
      </c>
      <c r="D22" s="50" t="s">
        <v>302</v>
      </c>
      <c r="E22" s="10">
        <v>0</v>
      </c>
      <c r="F22" s="58"/>
    </row>
    <row r="23" spans="1:6" ht="99" x14ac:dyDescent="0.25">
      <c r="A23" s="35" t="s">
        <v>58</v>
      </c>
      <c r="B23" s="10">
        <v>2</v>
      </c>
      <c r="C23" s="10">
        <v>1</v>
      </c>
      <c r="D23" s="50"/>
      <c r="E23" s="10">
        <v>1</v>
      </c>
      <c r="F23" s="50" t="s">
        <v>47</v>
      </c>
    </row>
    <row r="24" spans="1:6" ht="33" x14ac:dyDescent="0.25">
      <c r="A24" s="8" t="s">
        <v>57</v>
      </c>
      <c r="B24" s="10">
        <v>2</v>
      </c>
      <c r="C24" s="10">
        <v>0</v>
      </c>
      <c r="D24" s="50"/>
      <c r="E24" s="10">
        <v>0</v>
      </c>
      <c r="F24" s="50" t="s">
        <v>113</v>
      </c>
    </row>
    <row r="25" spans="1:6" ht="57" customHeight="1" x14ac:dyDescent="0.25">
      <c r="A25" s="34" t="s">
        <v>97</v>
      </c>
      <c r="B25" s="10">
        <v>2</v>
      </c>
      <c r="C25" s="10">
        <v>2</v>
      </c>
      <c r="D25" s="50"/>
      <c r="E25" s="10">
        <v>2</v>
      </c>
      <c r="F25" s="58"/>
    </row>
    <row r="26" spans="1:6" ht="33" x14ac:dyDescent="0.25">
      <c r="A26" s="34" t="s">
        <v>59</v>
      </c>
      <c r="B26" s="10">
        <v>2</v>
      </c>
      <c r="C26" s="10">
        <v>2</v>
      </c>
      <c r="D26" s="50" t="s">
        <v>49</v>
      </c>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8</v>
      </c>
      <c r="F28" s="58"/>
    </row>
    <row r="29" spans="1:6" ht="33" x14ac:dyDescent="0.25">
      <c r="A29" s="8" t="s">
        <v>152</v>
      </c>
      <c r="B29" s="10">
        <v>2</v>
      </c>
      <c r="C29" s="10">
        <v>2</v>
      </c>
      <c r="D29" s="58"/>
      <c r="E29" s="10">
        <v>0</v>
      </c>
      <c r="F29" s="58" t="s">
        <v>306</v>
      </c>
    </row>
    <row r="30" spans="1:6" ht="49.5" x14ac:dyDescent="0.25">
      <c r="A30" s="8" t="s">
        <v>153</v>
      </c>
      <c r="B30" s="10">
        <v>2</v>
      </c>
      <c r="C30" s="10">
        <v>2</v>
      </c>
      <c r="D30" s="58"/>
      <c r="E30" s="10">
        <v>2</v>
      </c>
      <c r="F30" s="58"/>
    </row>
    <row r="31" spans="1:6" ht="49.5"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90">
        <f>SUM(B35:B38)</f>
        <v>8</v>
      </c>
      <c r="C34" s="90">
        <f>SUM(C35:C38)</f>
        <v>8</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93" customHeight="1" x14ac:dyDescent="0.25">
      <c r="A41" s="34" t="s">
        <v>157</v>
      </c>
      <c r="B41" s="10">
        <v>2</v>
      </c>
      <c r="C41" s="10">
        <v>2</v>
      </c>
      <c r="D41" s="50"/>
      <c r="E41" s="10">
        <v>2</v>
      </c>
      <c r="F41" s="58"/>
    </row>
    <row r="42" spans="1:6" ht="27" customHeight="1" x14ac:dyDescent="0.25">
      <c r="A42" s="30" t="s">
        <v>41</v>
      </c>
      <c r="B42" s="90">
        <f>SUM(B43:B47)</f>
        <v>10</v>
      </c>
      <c r="C42" s="90">
        <f>SUM(C43:C47)</f>
        <v>9</v>
      </c>
      <c r="D42" s="58"/>
      <c r="E42" s="90">
        <f>SUM(E43:E47)</f>
        <v>8</v>
      </c>
      <c r="F42" s="58"/>
    </row>
    <row r="43" spans="1:6" ht="56.25" customHeight="1" x14ac:dyDescent="0.25">
      <c r="A43" s="8" t="s">
        <v>42</v>
      </c>
      <c r="B43" s="10">
        <v>2</v>
      </c>
      <c r="C43" s="10">
        <v>2</v>
      </c>
      <c r="D43" s="50" t="s">
        <v>307</v>
      </c>
      <c r="E43" s="10">
        <v>2</v>
      </c>
      <c r="F43" s="58"/>
    </row>
    <row r="44" spans="1:6" ht="42.75" customHeight="1" x14ac:dyDescent="0.25">
      <c r="A44" s="8" t="s">
        <v>62</v>
      </c>
      <c r="B44" s="10">
        <v>2</v>
      </c>
      <c r="C44" s="10">
        <v>2</v>
      </c>
      <c r="D44" s="54"/>
      <c r="E44" s="10">
        <v>2</v>
      </c>
      <c r="F44" s="58"/>
    </row>
    <row r="45" spans="1:6" ht="49.5" x14ac:dyDescent="0.25">
      <c r="A45" s="34" t="s">
        <v>163</v>
      </c>
      <c r="B45" s="10">
        <v>2</v>
      </c>
      <c r="C45" s="10">
        <v>2</v>
      </c>
      <c r="D45" s="59"/>
      <c r="E45" s="10">
        <v>2</v>
      </c>
      <c r="F45" s="60"/>
    </row>
    <row r="46" spans="1:6" ht="49.5" x14ac:dyDescent="0.25">
      <c r="A46" s="34" t="s">
        <v>73</v>
      </c>
      <c r="B46" s="10">
        <v>2</v>
      </c>
      <c r="C46" s="10">
        <v>2</v>
      </c>
      <c r="D46" s="59"/>
      <c r="E46" s="10">
        <v>2</v>
      </c>
      <c r="F46" s="60"/>
    </row>
    <row r="47" spans="1:6" ht="27.75" customHeight="1" x14ac:dyDescent="0.25">
      <c r="A47" s="8" t="s">
        <v>77</v>
      </c>
      <c r="B47" s="10">
        <v>2</v>
      </c>
      <c r="C47" s="10">
        <v>1</v>
      </c>
      <c r="D47" s="50"/>
      <c r="E47" s="10">
        <v>0</v>
      </c>
      <c r="F47" s="58"/>
    </row>
    <row r="48" spans="1:6" ht="23.25" customHeight="1" x14ac:dyDescent="0.25">
      <c r="A48" s="30" t="s">
        <v>43</v>
      </c>
      <c r="B48" s="6">
        <f>B49+B52</f>
        <v>10</v>
      </c>
      <c r="C48" s="6">
        <f>C49+C52</f>
        <v>3</v>
      </c>
      <c r="D48" s="58"/>
      <c r="E48" s="6">
        <f>E49+E52</f>
        <v>3</v>
      </c>
      <c r="F48" s="58"/>
    </row>
    <row r="49" spans="1:6" ht="27" customHeight="1" x14ac:dyDescent="0.25">
      <c r="A49" s="30" t="s">
        <v>18</v>
      </c>
      <c r="B49" s="90">
        <f>SUM(B50:B51)</f>
        <v>4</v>
      </c>
      <c r="C49" s="90">
        <f>SUM(C50:C51)</f>
        <v>3</v>
      </c>
      <c r="D49" s="58"/>
      <c r="E49" s="90">
        <f>SUM(E50:E51)</f>
        <v>2</v>
      </c>
      <c r="F49" s="58"/>
    </row>
    <row r="50" spans="1:6" ht="66" x14ac:dyDescent="0.25">
      <c r="A50" s="34" t="s">
        <v>144</v>
      </c>
      <c r="B50" s="10">
        <v>2</v>
      </c>
      <c r="C50" s="10">
        <v>2</v>
      </c>
      <c r="D50" s="50"/>
      <c r="E50" s="10">
        <v>2</v>
      </c>
      <c r="F50" s="50" t="s">
        <v>134</v>
      </c>
    </row>
    <row r="51" spans="1:6" ht="49.5" x14ac:dyDescent="0.25">
      <c r="A51" s="34" t="s">
        <v>61</v>
      </c>
      <c r="B51" s="10">
        <v>2</v>
      </c>
      <c r="C51" s="10">
        <v>1</v>
      </c>
      <c r="D51" s="58"/>
      <c r="E51" s="10">
        <v>0</v>
      </c>
      <c r="F51" s="59"/>
    </row>
    <row r="52" spans="1:6" ht="27" customHeight="1" x14ac:dyDescent="0.25">
      <c r="A52" s="30" t="s">
        <v>44</v>
      </c>
      <c r="B52" s="90">
        <f>SUM(B53:B55)</f>
        <v>6</v>
      </c>
      <c r="C52" s="90">
        <f>SUM(C53:C55)</f>
        <v>0</v>
      </c>
      <c r="D52" s="58"/>
      <c r="E52" s="90">
        <f>SUM(E53:E55)</f>
        <v>1</v>
      </c>
      <c r="F52" s="58"/>
    </row>
    <row r="53" spans="1:6" ht="33" x14ac:dyDescent="0.25">
      <c r="A53" s="8" t="s">
        <v>63</v>
      </c>
      <c r="B53" s="10">
        <v>2</v>
      </c>
      <c r="C53" s="10">
        <v>0</v>
      </c>
      <c r="D53" s="50"/>
      <c r="E53" s="10">
        <v>0</v>
      </c>
      <c r="F53" s="50" t="s">
        <v>46</v>
      </c>
    </row>
    <row r="54" spans="1:6" ht="33" x14ac:dyDescent="0.25">
      <c r="A54" s="8" t="s">
        <v>45</v>
      </c>
      <c r="B54" s="10">
        <v>2</v>
      </c>
      <c r="C54" s="10">
        <v>0</v>
      </c>
      <c r="D54" s="58"/>
      <c r="E54" s="10" t="s">
        <v>549</v>
      </c>
      <c r="F54" s="58"/>
    </row>
    <row r="55" spans="1:6" ht="54" customHeight="1" x14ac:dyDescent="0.25">
      <c r="A55" s="35" t="s">
        <v>82</v>
      </c>
      <c r="B55" s="10">
        <v>2</v>
      </c>
      <c r="C55" s="10">
        <v>0</v>
      </c>
      <c r="D55" s="58"/>
      <c r="E55" s="10">
        <v>1</v>
      </c>
      <c r="F55" s="58"/>
    </row>
    <row r="56" spans="1:6" ht="22.5" customHeight="1" x14ac:dyDescent="0.25">
      <c r="A56" s="89" t="s">
        <v>5</v>
      </c>
      <c r="B56" s="6">
        <f>B13+B20+B48</f>
        <v>62</v>
      </c>
      <c r="C56" s="6">
        <f>C13+C20+C48</f>
        <v>51</v>
      </c>
      <c r="D56" s="10"/>
      <c r="E56" s="6">
        <f>E13+E20+E48</f>
        <v>46</v>
      </c>
      <c r="F56" s="61"/>
    </row>
    <row r="57" spans="1:6" ht="27.75" customHeight="1" x14ac:dyDescent="0.25">
      <c r="A57" s="90" t="s">
        <v>6</v>
      </c>
      <c r="B57" s="10"/>
      <c r="C57" s="158">
        <f>ROUND(C56/B56*100,0)</f>
        <v>82</v>
      </c>
      <c r="D57" s="159"/>
      <c r="E57" s="154">
        <f>ROUND(E56/B56*100,0)</f>
        <v>74</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441</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1" priority="3" stopIfTrue="1" operator="equal">
      <formula>0</formula>
    </cfRule>
  </conditionalFormatting>
  <conditionalFormatting sqref="E13:E51 E53:E55">
    <cfRule type="cellIs" dxfId="110" priority="2" stopIfTrue="1" operator="equal">
      <formula>0</formula>
    </cfRule>
  </conditionalFormatting>
  <conditionalFormatting sqref="E52">
    <cfRule type="cellIs" dxfId="10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8" workbookViewId="0">
      <selection activeCell="E56" sqref="E56"/>
    </sheetView>
  </sheetViews>
  <sheetFormatPr defaultColWidth="8.88671875" defaultRowHeight="16.5" x14ac:dyDescent="0.25"/>
  <cols>
    <col min="1" max="1" width="47.44140625" style="5" customWidth="1"/>
    <col min="2" max="2" width="8.44140625" style="5" customWidth="1"/>
    <col min="3" max="3" width="12.109375" style="5" customWidth="1"/>
    <col min="4" max="4" width="21.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308</v>
      </c>
      <c r="B5" s="31"/>
      <c r="C5" s="31"/>
      <c r="D5" s="31"/>
      <c r="E5" s="31"/>
      <c r="F5" s="31"/>
    </row>
    <row r="6" spans="1:6" ht="18" customHeight="1" x14ac:dyDescent="0.25">
      <c r="A6" s="12" t="s">
        <v>218</v>
      </c>
      <c r="B6" s="31"/>
      <c r="C6" s="31"/>
      <c r="D6" s="31"/>
      <c r="E6" s="31"/>
      <c r="F6" s="31"/>
    </row>
    <row r="7" spans="1:6" ht="18" customHeight="1" x14ac:dyDescent="0.25">
      <c r="A7" s="20" t="s">
        <v>309</v>
      </c>
      <c r="B7" s="31"/>
      <c r="C7" s="31"/>
      <c r="D7" s="31"/>
      <c r="E7" s="31"/>
      <c r="F7" s="31"/>
    </row>
    <row r="8" spans="1:6" ht="18" customHeight="1" x14ac:dyDescent="0.25">
      <c r="A8" s="12" t="s">
        <v>310</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7.75" customHeight="1" x14ac:dyDescent="0.25">
      <c r="A14" s="29" t="s">
        <v>14</v>
      </c>
      <c r="B14" s="90">
        <f>SUM(B15:B16)</f>
        <v>4</v>
      </c>
      <c r="C14" s="90">
        <f>SUM(C15:C16)</f>
        <v>4</v>
      </c>
      <c r="D14" s="58"/>
      <c r="E14" s="90">
        <f>SUM(E15:E16)</f>
        <v>4</v>
      </c>
      <c r="F14" s="58"/>
    </row>
    <row r="15" spans="1:6" ht="37.5" customHeight="1" x14ac:dyDescent="0.25">
      <c r="A15" s="9" t="s">
        <v>67</v>
      </c>
      <c r="B15" s="10">
        <v>2</v>
      </c>
      <c r="C15" s="10">
        <v>2</v>
      </c>
      <c r="D15" s="50" t="s">
        <v>311</v>
      </c>
      <c r="E15" s="10">
        <v>2</v>
      </c>
      <c r="F15" s="58"/>
    </row>
    <row r="16" spans="1:6" ht="30" customHeight="1" x14ac:dyDescent="0.25">
      <c r="A16" s="9" t="s">
        <v>32</v>
      </c>
      <c r="B16" s="10">
        <v>2</v>
      </c>
      <c r="C16" s="10">
        <v>2</v>
      </c>
      <c r="D16" s="58" t="s">
        <v>312</v>
      </c>
      <c r="E16" s="10">
        <v>2</v>
      </c>
      <c r="F16" s="58"/>
    </row>
    <row r="17" spans="1:6" x14ac:dyDescent="0.25">
      <c r="A17" s="29" t="s">
        <v>15</v>
      </c>
      <c r="B17" s="90">
        <f>SUM(B18:B19)</f>
        <v>4</v>
      </c>
      <c r="C17" s="90">
        <f>SUM(C18:C19)</f>
        <v>4</v>
      </c>
      <c r="D17" s="58"/>
      <c r="E17" s="90">
        <f>SUM(E18:E19)</f>
        <v>4</v>
      </c>
      <c r="F17" s="58"/>
    </row>
    <row r="18" spans="1:6" ht="143.25" customHeight="1" x14ac:dyDescent="0.25">
      <c r="A18" s="8" t="s">
        <v>33</v>
      </c>
      <c r="B18" s="10">
        <v>2</v>
      </c>
      <c r="C18" s="10">
        <v>2</v>
      </c>
      <c r="D18" s="50" t="s">
        <v>313</v>
      </c>
      <c r="E18" s="10">
        <v>2</v>
      </c>
      <c r="F18" s="58"/>
    </row>
    <row r="19" spans="1:6" ht="83.25" customHeight="1" x14ac:dyDescent="0.25">
      <c r="A19" s="8" t="s">
        <v>34</v>
      </c>
      <c r="B19" s="10">
        <v>2</v>
      </c>
      <c r="C19" s="10">
        <v>2</v>
      </c>
      <c r="D19" s="50" t="s">
        <v>314</v>
      </c>
      <c r="E19" s="10">
        <v>2</v>
      </c>
      <c r="F19" s="58"/>
    </row>
    <row r="20" spans="1:6" ht="21.75" customHeight="1" x14ac:dyDescent="0.25">
      <c r="A20" s="7" t="s">
        <v>35</v>
      </c>
      <c r="B20" s="6">
        <f>B21+B28+B34+B39+B42</f>
        <v>44</v>
      </c>
      <c r="C20" s="6">
        <f>C21+C28+C34+C39+C42</f>
        <v>36</v>
      </c>
      <c r="D20" s="58"/>
      <c r="E20" s="6">
        <f>E21+E28+E34+E39+E42</f>
        <v>39</v>
      </c>
      <c r="F20" s="58"/>
    </row>
    <row r="21" spans="1:6" ht="21.75" customHeight="1" x14ac:dyDescent="0.25">
      <c r="A21" s="7" t="s">
        <v>36</v>
      </c>
      <c r="B21" s="90">
        <f>SUM(B22:B27)</f>
        <v>12</v>
      </c>
      <c r="C21" s="90">
        <f>SUM(C22:C27)</f>
        <v>6</v>
      </c>
      <c r="D21" s="58"/>
      <c r="E21" s="90">
        <f>SUM(E22:E27)</f>
        <v>8</v>
      </c>
      <c r="F21" s="58"/>
    </row>
    <row r="22" spans="1:6" ht="57.75" customHeight="1" x14ac:dyDescent="0.25">
      <c r="A22" s="8" t="s">
        <v>37</v>
      </c>
      <c r="B22" s="10">
        <v>2</v>
      </c>
      <c r="C22" s="10">
        <v>0</v>
      </c>
      <c r="D22" s="50"/>
      <c r="E22" s="10">
        <v>2</v>
      </c>
      <c r="F22" s="58" t="s">
        <v>315</v>
      </c>
    </row>
    <row r="23" spans="1:6" ht="91.5" customHeight="1" x14ac:dyDescent="0.25">
      <c r="A23" s="35" t="s">
        <v>58</v>
      </c>
      <c r="B23" s="10">
        <v>2</v>
      </c>
      <c r="C23" s="10">
        <v>0</v>
      </c>
      <c r="D23" s="50" t="s">
        <v>64</v>
      </c>
      <c r="E23" s="10">
        <v>0</v>
      </c>
      <c r="F23" s="50" t="s">
        <v>47</v>
      </c>
    </row>
    <row r="24" spans="1:6" ht="33" x14ac:dyDescent="0.25">
      <c r="A24" s="8" t="s">
        <v>57</v>
      </c>
      <c r="B24" s="10">
        <v>2</v>
      </c>
      <c r="C24" s="10">
        <v>0</v>
      </c>
      <c r="D24" s="50" t="s">
        <v>28</v>
      </c>
      <c r="E24" s="10">
        <v>0</v>
      </c>
      <c r="F24" s="50" t="s">
        <v>113</v>
      </c>
    </row>
    <row r="25" spans="1:6" ht="49.5"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10</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2</v>
      </c>
      <c r="F30" s="58"/>
    </row>
    <row r="31" spans="1:6" ht="54" customHeight="1"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3.75" customHeight="1" x14ac:dyDescent="0.25">
      <c r="A33" s="8" t="s">
        <v>155</v>
      </c>
      <c r="B33" s="10">
        <v>2</v>
      </c>
      <c r="C33" s="10">
        <v>2</v>
      </c>
      <c r="D33" s="50" t="s">
        <v>130</v>
      </c>
      <c r="E33" s="10">
        <v>2</v>
      </c>
      <c r="F33" s="50" t="s">
        <v>159</v>
      </c>
    </row>
    <row r="34" spans="1:6" ht="29.25" customHeight="1" x14ac:dyDescent="0.25">
      <c r="A34" s="7" t="s">
        <v>39</v>
      </c>
      <c r="B34" s="90">
        <f>SUM(B35:B38)</f>
        <v>8</v>
      </c>
      <c r="C34" s="90">
        <f>SUM(C35:C38)</f>
        <v>7</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1</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91.5" customHeight="1" x14ac:dyDescent="0.25">
      <c r="A41" s="34" t="s">
        <v>157</v>
      </c>
      <c r="B41" s="10">
        <v>2</v>
      </c>
      <c r="C41" s="10">
        <v>2</v>
      </c>
      <c r="D41" s="50"/>
      <c r="E41" s="10">
        <v>2</v>
      </c>
      <c r="F41" s="58"/>
    </row>
    <row r="42" spans="1:6" ht="27" customHeight="1" x14ac:dyDescent="0.25">
      <c r="A42" s="30" t="s">
        <v>41</v>
      </c>
      <c r="B42" s="90">
        <f>SUM(B43:B47)</f>
        <v>10</v>
      </c>
      <c r="C42" s="90">
        <f>SUM(C43:C47)</f>
        <v>9</v>
      </c>
      <c r="D42" s="58"/>
      <c r="E42" s="90">
        <f>SUM(E43:E47)</f>
        <v>9</v>
      </c>
      <c r="F42" s="58"/>
    </row>
    <row r="43" spans="1:6" ht="58.5" customHeight="1" x14ac:dyDescent="0.25">
      <c r="A43" s="8" t="s">
        <v>42</v>
      </c>
      <c r="B43" s="10">
        <v>2</v>
      </c>
      <c r="C43" s="10">
        <v>2</v>
      </c>
      <c r="D43" s="50" t="s">
        <v>50</v>
      </c>
      <c r="E43" s="10">
        <v>2</v>
      </c>
      <c r="F43" s="58"/>
    </row>
    <row r="44" spans="1:6" ht="42.75" customHeight="1" x14ac:dyDescent="0.25">
      <c r="A44" s="8" t="s">
        <v>62</v>
      </c>
      <c r="B44" s="10">
        <v>2</v>
      </c>
      <c r="C44" s="10">
        <v>2</v>
      </c>
      <c r="D44" s="54" t="s">
        <v>141</v>
      </c>
      <c r="E44" s="10">
        <v>2</v>
      </c>
      <c r="F44" s="58"/>
    </row>
    <row r="45" spans="1:6" ht="52.5" customHeight="1" x14ac:dyDescent="0.25">
      <c r="A45" s="34" t="s">
        <v>163</v>
      </c>
      <c r="B45" s="10">
        <v>2</v>
      </c>
      <c r="C45" s="10">
        <v>1</v>
      </c>
      <c r="D45" s="59"/>
      <c r="E45" s="10">
        <v>1</v>
      </c>
      <c r="F45" s="60"/>
    </row>
    <row r="46" spans="1:6" ht="55.5" customHeight="1"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27.75" customHeight="1" x14ac:dyDescent="0.25">
      <c r="A48" s="30" t="s">
        <v>43</v>
      </c>
      <c r="B48" s="6">
        <f>B49+B52</f>
        <v>10</v>
      </c>
      <c r="C48" s="6">
        <f>C49+C52</f>
        <v>7</v>
      </c>
      <c r="D48" s="58"/>
      <c r="E48" s="6">
        <f>E49+E52</f>
        <v>7</v>
      </c>
      <c r="F48" s="58"/>
    </row>
    <row r="49" spans="1:6" ht="23.25" customHeight="1" x14ac:dyDescent="0.25">
      <c r="A49" s="30" t="s">
        <v>18</v>
      </c>
      <c r="B49" s="90">
        <f>SUM(B50:B51)</f>
        <v>4</v>
      </c>
      <c r="C49" s="90">
        <f>SUM(C50:C51)</f>
        <v>2</v>
      </c>
      <c r="D49" s="58"/>
      <c r="E49" s="90">
        <f>SUM(E50:E51)</f>
        <v>4</v>
      </c>
      <c r="F49" s="58"/>
    </row>
    <row r="50" spans="1:6" ht="74.25" customHeight="1" x14ac:dyDescent="0.25">
      <c r="A50" s="34" t="s">
        <v>144</v>
      </c>
      <c r="B50" s="10">
        <v>2</v>
      </c>
      <c r="C50" s="10"/>
      <c r="D50" s="50" t="s">
        <v>145</v>
      </c>
      <c r="E50" s="10">
        <v>2</v>
      </c>
      <c r="F50" s="50" t="s">
        <v>134</v>
      </c>
    </row>
    <row r="51" spans="1:6" ht="60" customHeight="1" x14ac:dyDescent="0.25">
      <c r="A51" s="34" t="s">
        <v>61</v>
      </c>
      <c r="B51" s="10">
        <v>2</v>
      </c>
      <c r="C51" s="10">
        <v>2</v>
      </c>
      <c r="D51" s="58"/>
      <c r="E51" s="10">
        <v>2</v>
      </c>
      <c r="F51" s="59" t="s">
        <v>315</v>
      </c>
    </row>
    <row r="52" spans="1:6" ht="27" customHeight="1" x14ac:dyDescent="0.25">
      <c r="A52" s="30" t="s">
        <v>44</v>
      </c>
      <c r="B52" s="90">
        <f>SUM(B53:B55)</f>
        <v>6</v>
      </c>
      <c r="C52" s="90">
        <f>SUM(C53:C55)</f>
        <v>5</v>
      </c>
      <c r="D52" s="58"/>
      <c r="E52" s="90">
        <f>SUM(E53:E55)</f>
        <v>3</v>
      </c>
      <c r="F52" s="58"/>
    </row>
    <row r="53" spans="1:6" ht="36.75" customHeight="1" x14ac:dyDescent="0.25">
      <c r="A53" s="8" t="s">
        <v>63</v>
      </c>
      <c r="B53" s="10">
        <v>2</v>
      </c>
      <c r="C53" s="10">
        <v>2</v>
      </c>
      <c r="D53" s="50" t="s">
        <v>46</v>
      </c>
      <c r="E53" s="10">
        <v>0</v>
      </c>
      <c r="F53" s="50" t="s">
        <v>46</v>
      </c>
    </row>
    <row r="54" spans="1:6" ht="40.5" customHeight="1" x14ac:dyDescent="0.25">
      <c r="A54" s="8" t="s">
        <v>45</v>
      </c>
      <c r="B54" s="10">
        <v>2</v>
      </c>
      <c r="C54" s="10">
        <v>2</v>
      </c>
      <c r="D54" s="58"/>
      <c r="E54" s="10">
        <v>2</v>
      </c>
      <c r="F54" s="58"/>
    </row>
    <row r="55" spans="1:6" ht="60.75" customHeight="1" x14ac:dyDescent="0.25">
      <c r="A55" s="35" t="s">
        <v>82</v>
      </c>
      <c r="B55" s="10">
        <v>2</v>
      </c>
      <c r="C55" s="10">
        <v>1</v>
      </c>
      <c r="D55" s="58"/>
      <c r="E55" s="10">
        <v>1</v>
      </c>
      <c r="F55" s="58"/>
    </row>
    <row r="56" spans="1:6" ht="22.5" customHeight="1" x14ac:dyDescent="0.25">
      <c r="A56" s="89" t="s">
        <v>5</v>
      </c>
      <c r="B56" s="6">
        <f>B13+B20+B48</f>
        <v>62</v>
      </c>
      <c r="C56" s="6">
        <f>C13+C20+C48</f>
        <v>51</v>
      </c>
      <c r="D56" s="10"/>
      <c r="E56" s="6">
        <f>E13+E20+E48</f>
        <v>54</v>
      </c>
      <c r="F56" s="61"/>
    </row>
    <row r="57" spans="1:6" ht="27.75" customHeight="1" x14ac:dyDescent="0.25">
      <c r="A57" s="90" t="s">
        <v>6</v>
      </c>
      <c r="B57" s="6">
        <v>100</v>
      </c>
      <c r="C57" s="158">
        <f>ROUND(C56/B56*100,0)</f>
        <v>82</v>
      </c>
      <c r="D57" s="159"/>
      <c r="E57" s="154">
        <f>ROUND(E56/B56*100,0)</f>
        <v>87</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Loại A</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442</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08" priority="2" stopIfTrue="1" operator="equal">
      <formula>0</formula>
    </cfRule>
  </conditionalFormatting>
  <conditionalFormatting sqref="E13:E55">
    <cfRule type="cellIs" dxfId="107"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A11" sqref="A11:A1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316</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96" t="s">
        <v>317</v>
      </c>
      <c r="B5" s="31"/>
      <c r="C5" s="31"/>
      <c r="D5" s="31"/>
      <c r="E5" s="31"/>
      <c r="F5" s="31"/>
    </row>
    <row r="6" spans="1:6" ht="18" customHeight="1" x14ac:dyDescent="0.25">
      <c r="A6" s="12" t="s">
        <v>218</v>
      </c>
      <c r="B6" s="31"/>
      <c r="C6" s="31"/>
      <c r="D6" s="31"/>
      <c r="E6" s="31"/>
      <c r="F6" s="31"/>
    </row>
    <row r="7" spans="1:6" ht="18" customHeight="1" x14ac:dyDescent="0.25">
      <c r="A7" s="20" t="s">
        <v>318</v>
      </c>
      <c r="B7" s="31"/>
      <c r="C7" s="31"/>
      <c r="D7" s="31"/>
      <c r="E7" s="31"/>
      <c r="F7" s="31"/>
    </row>
    <row r="8" spans="1:6" ht="18" customHeight="1" x14ac:dyDescent="0.25">
      <c r="A8" s="12" t="s">
        <v>319</v>
      </c>
      <c r="B8" s="31"/>
      <c r="C8" s="31"/>
      <c r="D8" s="31"/>
      <c r="E8" s="31"/>
      <c r="F8" s="31"/>
    </row>
    <row r="9" spans="1:6" ht="18" customHeight="1" x14ac:dyDescent="0.25">
      <c r="A9" s="12" t="s">
        <v>231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2</v>
      </c>
      <c r="D13" s="58"/>
      <c r="E13" s="6">
        <f>E14+E17</f>
        <v>4</v>
      </c>
      <c r="F13" s="58"/>
    </row>
    <row r="14" spans="1:6" ht="21.75" customHeight="1" x14ac:dyDescent="0.25">
      <c r="A14" s="29" t="s">
        <v>14</v>
      </c>
      <c r="B14" s="90">
        <f>SUM(B15:B16)</f>
        <v>4</v>
      </c>
      <c r="C14" s="90">
        <f>SUM(C15:C16)</f>
        <v>0</v>
      </c>
      <c r="D14" s="58"/>
      <c r="E14" s="90">
        <f>SUM(E15:E16)</f>
        <v>2</v>
      </c>
      <c r="F14" s="58"/>
    </row>
    <row r="15" spans="1:6" ht="37.5" customHeight="1" x14ac:dyDescent="0.25">
      <c r="A15" s="9" t="s">
        <v>67</v>
      </c>
      <c r="B15" s="10">
        <v>2</v>
      </c>
      <c r="C15" s="10">
        <v>0</v>
      </c>
      <c r="D15" s="50"/>
      <c r="E15" s="10">
        <v>2</v>
      </c>
      <c r="F15" s="97"/>
    </row>
    <row r="16" spans="1:6" ht="30.2" customHeight="1" x14ac:dyDescent="0.25">
      <c r="A16" s="9" t="s">
        <v>32</v>
      </c>
      <c r="B16" s="10">
        <v>2</v>
      </c>
      <c r="C16" s="10">
        <v>0</v>
      </c>
      <c r="D16" s="58"/>
      <c r="E16" s="10">
        <v>0</v>
      </c>
      <c r="F16" s="58"/>
    </row>
    <row r="17" spans="1:6" ht="23.25" customHeight="1" x14ac:dyDescent="0.25">
      <c r="A17" s="29" t="s">
        <v>15</v>
      </c>
      <c r="B17" s="90">
        <f>SUM(B18:B19)</f>
        <v>4</v>
      </c>
      <c r="C17" s="90">
        <f>SUM(C18:C19)</f>
        <v>2</v>
      </c>
      <c r="D17" s="58"/>
      <c r="E17" s="90">
        <f>SUM(E18:E19)</f>
        <v>2</v>
      </c>
      <c r="F17" s="58"/>
    </row>
    <row r="18" spans="1:6" ht="143.25" customHeight="1" x14ac:dyDescent="0.25">
      <c r="A18" s="8" t="s">
        <v>33</v>
      </c>
      <c r="B18" s="10">
        <v>2</v>
      </c>
      <c r="C18" s="10">
        <v>0</v>
      </c>
      <c r="D18" s="50"/>
      <c r="E18" s="10">
        <v>0</v>
      </c>
      <c r="F18" s="58"/>
    </row>
    <row r="19" spans="1:6" ht="83.45" customHeight="1" x14ac:dyDescent="0.25">
      <c r="A19" s="8" t="s">
        <v>34</v>
      </c>
      <c r="B19" s="10">
        <v>2</v>
      </c>
      <c r="C19" s="10">
        <v>2</v>
      </c>
      <c r="D19" s="98" t="s">
        <v>320</v>
      </c>
      <c r="E19" s="10">
        <v>2</v>
      </c>
      <c r="F19" s="58"/>
    </row>
    <row r="20" spans="1:6" ht="21.75" customHeight="1" x14ac:dyDescent="0.25">
      <c r="A20" s="7" t="s">
        <v>35</v>
      </c>
      <c r="B20" s="6">
        <f>B21+B28+B34+B39+B42</f>
        <v>44</v>
      </c>
      <c r="C20" s="6">
        <f>C21+C28+C34+C39+C42</f>
        <v>38</v>
      </c>
      <c r="D20" s="58"/>
      <c r="E20" s="6">
        <f>E21+E28+E34+E39+E42</f>
        <v>38</v>
      </c>
      <c r="F20" s="58"/>
    </row>
    <row r="21" spans="1:6" ht="21.75" customHeight="1" x14ac:dyDescent="0.25">
      <c r="A21" s="7" t="s">
        <v>36</v>
      </c>
      <c r="B21" s="90">
        <f>SUM(B22:B27)</f>
        <v>12</v>
      </c>
      <c r="C21" s="90">
        <f>SUM(C22:C27)</f>
        <v>10</v>
      </c>
      <c r="D21" s="58"/>
      <c r="E21" s="90">
        <f>SUM(E22:E27)</f>
        <v>10</v>
      </c>
      <c r="F21" s="58"/>
    </row>
    <row r="22" spans="1:6" ht="57.75" customHeight="1" x14ac:dyDescent="0.25">
      <c r="A22" s="8" t="s">
        <v>37</v>
      </c>
      <c r="B22" s="10">
        <v>2</v>
      </c>
      <c r="C22" s="10">
        <v>2</v>
      </c>
      <c r="D22" s="98" t="s">
        <v>321</v>
      </c>
      <c r="E22" s="10">
        <v>2</v>
      </c>
      <c r="F22" s="99"/>
    </row>
    <row r="23" spans="1:6" ht="91.5" customHeight="1" x14ac:dyDescent="0.25">
      <c r="A23" s="35" t="s">
        <v>58</v>
      </c>
      <c r="B23" s="10">
        <v>2</v>
      </c>
      <c r="C23" s="10">
        <v>2</v>
      </c>
      <c r="D23" s="98" t="s">
        <v>322</v>
      </c>
      <c r="E23" s="10">
        <v>2</v>
      </c>
      <c r="F23" s="50"/>
    </row>
    <row r="24" spans="1:6" ht="33" x14ac:dyDescent="0.25">
      <c r="A24" s="8" t="s">
        <v>57</v>
      </c>
      <c r="B24" s="10">
        <v>2</v>
      </c>
      <c r="C24" s="10">
        <v>0</v>
      </c>
      <c r="D24" s="98"/>
      <c r="E24" s="100">
        <v>0</v>
      </c>
      <c r="F24" s="98"/>
    </row>
    <row r="25" spans="1:6" ht="49.5" x14ac:dyDescent="0.25">
      <c r="A25" s="34" t="s">
        <v>97</v>
      </c>
      <c r="B25" s="10">
        <v>2</v>
      </c>
      <c r="C25" s="10">
        <v>2</v>
      </c>
      <c r="D25" s="50"/>
      <c r="E25" s="10">
        <v>2</v>
      </c>
      <c r="F25" s="58"/>
    </row>
    <row r="26" spans="1:6" ht="33" x14ac:dyDescent="0.25">
      <c r="A26" s="34" t="s">
        <v>59</v>
      </c>
      <c r="B26" s="10">
        <v>2</v>
      </c>
      <c r="C26" s="10">
        <v>2</v>
      </c>
      <c r="D26" s="98" t="s">
        <v>323</v>
      </c>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9</v>
      </c>
      <c r="D28" s="58"/>
      <c r="E28" s="90">
        <f>SUM(E29:E33)</f>
        <v>9</v>
      </c>
      <c r="F28" s="58"/>
    </row>
    <row r="29" spans="1:6" ht="54.75" customHeight="1" x14ac:dyDescent="0.25">
      <c r="A29" s="8" t="s">
        <v>152</v>
      </c>
      <c r="B29" s="10">
        <v>2</v>
      </c>
      <c r="C29" s="10">
        <v>2</v>
      </c>
      <c r="D29" s="58"/>
      <c r="E29" s="10">
        <v>2</v>
      </c>
      <c r="F29" s="58"/>
    </row>
    <row r="30" spans="1:6" ht="54" customHeight="1" x14ac:dyDescent="0.25">
      <c r="A30" s="8" t="s">
        <v>153</v>
      </c>
      <c r="B30" s="10">
        <v>2</v>
      </c>
      <c r="C30" s="10">
        <v>1</v>
      </c>
      <c r="D30" s="58"/>
      <c r="E30" s="10">
        <v>1</v>
      </c>
      <c r="F30" s="58"/>
    </row>
    <row r="31" spans="1:6" ht="54" customHeight="1" x14ac:dyDescent="0.25">
      <c r="A31" s="34" t="s">
        <v>127</v>
      </c>
      <c r="B31" s="10">
        <v>2</v>
      </c>
      <c r="C31" s="10">
        <v>2</v>
      </c>
      <c r="D31" s="50"/>
      <c r="E31" s="10">
        <v>2</v>
      </c>
      <c r="F31" s="50"/>
    </row>
    <row r="32" spans="1:6" ht="49.5" x14ac:dyDescent="0.25">
      <c r="A32" s="8" t="s">
        <v>154</v>
      </c>
      <c r="B32" s="10">
        <v>2</v>
      </c>
      <c r="C32" s="10">
        <v>2</v>
      </c>
      <c r="D32" s="58"/>
      <c r="E32" s="10">
        <v>2</v>
      </c>
      <c r="F32" s="58"/>
    </row>
    <row r="33" spans="1:6" ht="63.75" customHeight="1" x14ac:dyDescent="0.25">
      <c r="A33" s="8" t="s">
        <v>155</v>
      </c>
      <c r="B33" s="10">
        <v>2</v>
      </c>
      <c r="C33" s="10">
        <v>2</v>
      </c>
      <c r="D33" s="50"/>
      <c r="E33" s="10">
        <v>2</v>
      </c>
      <c r="F33" s="50"/>
    </row>
    <row r="34" spans="1:6" ht="24" customHeight="1" x14ac:dyDescent="0.25">
      <c r="A34" s="7" t="s">
        <v>39</v>
      </c>
      <c r="B34" s="90">
        <f>SUM(B35:B38)</f>
        <v>8</v>
      </c>
      <c r="C34" s="90">
        <f>SUM(C35:C38)</f>
        <v>8</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2.5" x14ac:dyDescent="0.25">
      <c r="A41" s="34" t="s">
        <v>157</v>
      </c>
      <c r="B41" s="10">
        <v>2</v>
      </c>
      <c r="C41" s="10">
        <v>2</v>
      </c>
      <c r="D41" s="50"/>
      <c r="E41" s="10">
        <v>2</v>
      </c>
      <c r="F41" s="58"/>
    </row>
    <row r="42" spans="1:6" ht="27" customHeight="1" x14ac:dyDescent="0.25">
      <c r="A42" s="30" t="s">
        <v>41</v>
      </c>
      <c r="B42" s="90">
        <f>SUM(B43:B47)</f>
        <v>10</v>
      </c>
      <c r="C42" s="90">
        <f>SUM(C43:C47)</f>
        <v>7</v>
      </c>
      <c r="D42" s="101"/>
      <c r="E42" s="90">
        <f>SUM(E43:E47)</f>
        <v>7</v>
      </c>
      <c r="F42" s="58"/>
    </row>
    <row r="43" spans="1:6" ht="54.75" customHeight="1" x14ac:dyDescent="0.25">
      <c r="A43" s="8" t="s">
        <v>42</v>
      </c>
      <c r="B43" s="10">
        <v>2</v>
      </c>
      <c r="C43" s="10">
        <v>2</v>
      </c>
      <c r="D43" s="50"/>
      <c r="E43" s="10">
        <v>2</v>
      </c>
      <c r="F43" s="58"/>
    </row>
    <row r="44" spans="1:6" ht="39.75" customHeight="1" x14ac:dyDescent="0.25">
      <c r="A44" s="8" t="s">
        <v>62</v>
      </c>
      <c r="B44" s="10">
        <v>2</v>
      </c>
      <c r="C44" s="10">
        <v>2</v>
      </c>
      <c r="D44" s="54"/>
      <c r="E44" s="10">
        <v>2</v>
      </c>
      <c r="F44" s="58"/>
    </row>
    <row r="45" spans="1:6" ht="59.25" customHeight="1" x14ac:dyDescent="0.25">
      <c r="A45" s="34" t="s">
        <v>163</v>
      </c>
      <c r="B45" s="10">
        <v>2</v>
      </c>
      <c r="C45" s="10">
        <v>0</v>
      </c>
      <c r="D45" s="102"/>
      <c r="E45" s="10">
        <v>0</v>
      </c>
      <c r="F45" s="103"/>
    </row>
    <row r="46" spans="1:6" ht="58.5" customHeight="1" x14ac:dyDescent="0.25">
      <c r="A46" s="34" t="s">
        <v>73</v>
      </c>
      <c r="B46" s="10">
        <v>2</v>
      </c>
      <c r="C46" s="10">
        <v>1</v>
      </c>
      <c r="D46" s="59"/>
      <c r="E46" s="10">
        <v>1</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5</v>
      </c>
      <c r="D48" s="58"/>
      <c r="E48" s="6">
        <f>E49+E52</f>
        <v>5</v>
      </c>
      <c r="F48" s="58"/>
    </row>
    <row r="49" spans="1:6" ht="23.25" customHeight="1" x14ac:dyDescent="0.25">
      <c r="A49" s="30" t="s">
        <v>18</v>
      </c>
      <c r="B49" s="90">
        <f>SUM(B50:B51)</f>
        <v>4</v>
      </c>
      <c r="C49" s="90">
        <f>SUM(C50:C51)</f>
        <v>2</v>
      </c>
      <c r="D49" s="58"/>
      <c r="E49" s="90">
        <f>SUM(E50:E51)</f>
        <v>2</v>
      </c>
      <c r="F49" s="58"/>
    </row>
    <row r="50" spans="1:6" ht="83.45" customHeight="1" x14ac:dyDescent="0.25">
      <c r="A50" s="34" t="s">
        <v>144</v>
      </c>
      <c r="B50" s="10">
        <v>2</v>
      </c>
      <c r="C50" s="10">
        <v>2</v>
      </c>
      <c r="D50" s="98" t="s">
        <v>324</v>
      </c>
      <c r="E50" s="10">
        <v>2</v>
      </c>
      <c r="F50" s="98"/>
    </row>
    <row r="51" spans="1:6" ht="54.75" customHeight="1" x14ac:dyDescent="0.25">
      <c r="A51" s="34" t="s">
        <v>61</v>
      </c>
      <c r="B51" s="10">
        <v>2</v>
      </c>
      <c r="C51" s="10">
        <v>0</v>
      </c>
      <c r="D51" s="58"/>
      <c r="E51" s="10">
        <v>0</v>
      </c>
      <c r="F51" s="59"/>
    </row>
    <row r="52" spans="1:6" ht="32.25" customHeight="1" x14ac:dyDescent="0.25">
      <c r="A52" s="30" t="s">
        <v>44</v>
      </c>
      <c r="B52" s="90">
        <f>SUM(B53:B55)</f>
        <v>6</v>
      </c>
      <c r="C52" s="90">
        <f>SUM(C53:C55)</f>
        <v>3</v>
      </c>
      <c r="D52" s="58"/>
      <c r="E52" s="90">
        <f>SUM(E53:E55)</f>
        <v>3</v>
      </c>
      <c r="F52" s="58"/>
    </row>
    <row r="53" spans="1:6" ht="37.5" customHeight="1" x14ac:dyDescent="0.25">
      <c r="A53" s="8" t="s">
        <v>63</v>
      </c>
      <c r="B53" s="10">
        <v>2</v>
      </c>
      <c r="C53" s="10">
        <v>2</v>
      </c>
      <c r="D53" s="98" t="s">
        <v>325</v>
      </c>
      <c r="E53" s="10">
        <v>2</v>
      </c>
      <c r="F53" s="50"/>
    </row>
    <row r="54" spans="1:6" ht="36.75" customHeight="1" x14ac:dyDescent="0.25">
      <c r="A54" s="8" t="s">
        <v>45</v>
      </c>
      <c r="B54" s="10">
        <v>2</v>
      </c>
      <c r="C54" s="10">
        <v>0</v>
      </c>
      <c r="D54" s="58"/>
      <c r="E54" s="10">
        <v>0</v>
      </c>
      <c r="F54" s="58"/>
    </row>
    <row r="55" spans="1:6" ht="63.75" customHeight="1" x14ac:dyDescent="0.25">
      <c r="A55" s="35" t="s">
        <v>82</v>
      </c>
      <c r="B55" s="10">
        <v>2</v>
      </c>
      <c r="C55" s="10">
        <v>1</v>
      </c>
      <c r="D55" s="58"/>
      <c r="E55" s="10">
        <v>1</v>
      </c>
      <c r="F55" s="58"/>
    </row>
    <row r="56" spans="1:6" ht="22.5" customHeight="1" x14ac:dyDescent="0.25">
      <c r="A56" s="89" t="s">
        <v>5</v>
      </c>
      <c r="B56" s="6">
        <f>B13+B20+B48</f>
        <v>62</v>
      </c>
      <c r="C56" s="6">
        <f>C13+C20+C48</f>
        <v>45</v>
      </c>
      <c r="D56" s="10"/>
      <c r="E56" s="6">
        <f>E13+E20+E48</f>
        <v>47</v>
      </c>
      <c r="F56" s="61"/>
    </row>
    <row r="57" spans="1:6" ht="27.75" customHeight="1" x14ac:dyDescent="0.25">
      <c r="A57" s="90" t="s">
        <v>6</v>
      </c>
      <c r="B57" s="6">
        <v>100</v>
      </c>
      <c r="C57" s="158">
        <f>ROUND(C56/B56*100,0)</f>
        <v>73</v>
      </c>
      <c r="D57" s="159"/>
      <c r="E57" s="154">
        <f>ROUND(E56/B56*100,0)</f>
        <v>76</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Loại B</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3" spans="1:6" x14ac:dyDescent="0.25">
      <c r="E63" s="104"/>
      <c r="F63" s="105"/>
    </row>
    <row r="64" spans="1:6" x14ac:dyDescent="0.25">
      <c r="C64" s="14"/>
      <c r="E64" s="104"/>
      <c r="F64" s="105"/>
    </row>
    <row r="65" spans="1:6" x14ac:dyDescent="0.25">
      <c r="E65" s="104"/>
      <c r="F65" s="105"/>
    </row>
    <row r="66" spans="1:6" x14ac:dyDescent="0.25">
      <c r="E66" s="104"/>
      <c r="F66" s="105"/>
    </row>
    <row r="67" spans="1:6" ht="17.25" x14ac:dyDescent="0.3">
      <c r="A67" s="124" t="s">
        <v>326</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06" priority="14" stopIfTrue="1" operator="equal">
      <formula>0</formula>
    </cfRule>
  </conditionalFormatting>
  <conditionalFormatting sqref="E15:E16 E35:E38 E50:E51 E53:E55 E22:E27 E29:E33 E18:E19 E40:E41 E43:E47">
    <cfRule type="cellIs" dxfId="105" priority="13" stopIfTrue="1" operator="equal">
      <formula>0</formula>
    </cfRule>
  </conditionalFormatting>
  <conditionalFormatting sqref="E34">
    <cfRule type="cellIs" dxfId="104" priority="12" stopIfTrue="1" operator="equal">
      <formula>0</formula>
    </cfRule>
  </conditionalFormatting>
  <conditionalFormatting sqref="E48">
    <cfRule type="cellIs" dxfId="103" priority="11" stopIfTrue="1" operator="equal">
      <formula>0</formula>
    </cfRule>
  </conditionalFormatting>
  <conditionalFormatting sqref="E49">
    <cfRule type="cellIs" dxfId="102" priority="10" stopIfTrue="1" operator="equal">
      <formula>0</formula>
    </cfRule>
  </conditionalFormatting>
  <conditionalFormatting sqref="E52">
    <cfRule type="cellIs" dxfId="101" priority="9" stopIfTrue="1" operator="equal">
      <formula>0</formula>
    </cfRule>
  </conditionalFormatting>
  <conditionalFormatting sqref="E20">
    <cfRule type="cellIs" dxfId="100" priority="8" stopIfTrue="1" operator="equal">
      <formula>0</formula>
    </cfRule>
  </conditionalFormatting>
  <conditionalFormatting sqref="E13">
    <cfRule type="cellIs" dxfId="99" priority="7" stopIfTrue="1" operator="equal">
      <formula>0</formula>
    </cfRule>
  </conditionalFormatting>
  <conditionalFormatting sqref="E14">
    <cfRule type="cellIs" dxfId="98" priority="6" stopIfTrue="1" operator="equal">
      <formula>0</formula>
    </cfRule>
  </conditionalFormatting>
  <conditionalFormatting sqref="E28">
    <cfRule type="cellIs" dxfId="97" priority="5" stopIfTrue="1" operator="equal">
      <formula>0</formula>
    </cfRule>
  </conditionalFormatting>
  <conditionalFormatting sqref="E17">
    <cfRule type="cellIs" dxfId="96" priority="4" stopIfTrue="1" operator="equal">
      <formula>0</formula>
    </cfRule>
  </conditionalFormatting>
  <conditionalFormatting sqref="E39">
    <cfRule type="cellIs" dxfId="95" priority="3" stopIfTrue="1" operator="equal">
      <formula>0</formula>
    </cfRule>
  </conditionalFormatting>
  <conditionalFormatting sqref="E42">
    <cfRule type="cellIs" dxfId="94" priority="2" stopIfTrue="1" operator="equal">
      <formula>0</formula>
    </cfRule>
  </conditionalFormatting>
  <conditionalFormatting sqref="E21">
    <cfRule type="cellIs" dxfId="9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F12" sqref="F12"/>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327</v>
      </c>
      <c r="B5" s="31"/>
      <c r="C5" s="31"/>
      <c r="D5" s="31"/>
      <c r="E5" s="31"/>
      <c r="F5" s="31"/>
    </row>
    <row r="6" spans="1:6" ht="18" customHeight="1" x14ac:dyDescent="0.25">
      <c r="A6" s="12" t="s">
        <v>218</v>
      </c>
      <c r="B6" s="31"/>
      <c r="C6" s="31"/>
      <c r="D6" s="31"/>
      <c r="E6" s="31"/>
      <c r="F6" s="31"/>
    </row>
    <row r="7" spans="1:6" ht="18" customHeight="1" x14ac:dyDescent="0.25">
      <c r="A7" s="20" t="s">
        <v>328</v>
      </c>
      <c r="B7" s="31"/>
      <c r="C7" s="31"/>
      <c r="D7" s="31"/>
      <c r="E7" s="31"/>
      <c r="F7" s="31"/>
    </row>
    <row r="8" spans="1:6" ht="18" customHeight="1" x14ac:dyDescent="0.25">
      <c r="A8" s="12" t="s">
        <v>329</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6.25" customHeight="1" x14ac:dyDescent="0.25">
      <c r="A14" s="29" t="s">
        <v>14</v>
      </c>
      <c r="B14" s="90">
        <f>SUM(B15:B16)</f>
        <v>4</v>
      </c>
      <c r="C14" s="90">
        <f>SUM(C15:C16)</f>
        <v>4</v>
      </c>
      <c r="D14" s="58"/>
      <c r="E14" s="90">
        <f>SUM(E15:E16)</f>
        <v>4</v>
      </c>
      <c r="F14" s="58"/>
    </row>
    <row r="15" spans="1:6" ht="37.5" customHeight="1" x14ac:dyDescent="0.25">
      <c r="A15" s="9" t="s">
        <v>67</v>
      </c>
      <c r="B15" s="10">
        <v>2</v>
      </c>
      <c r="C15" s="10">
        <v>2</v>
      </c>
      <c r="D15" s="50" t="s">
        <v>330</v>
      </c>
      <c r="E15" s="10">
        <v>2</v>
      </c>
      <c r="F15" s="58"/>
    </row>
    <row r="16" spans="1:6" ht="30" customHeight="1" x14ac:dyDescent="0.25">
      <c r="A16" s="9" t="s">
        <v>32</v>
      </c>
      <c r="B16" s="10">
        <v>2</v>
      </c>
      <c r="C16" s="10">
        <v>2</v>
      </c>
      <c r="D16" s="58" t="s">
        <v>222</v>
      </c>
      <c r="E16" s="10">
        <v>2</v>
      </c>
      <c r="F16" s="58"/>
    </row>
    <row r="17" spans="1:6" ht="32.25" customHeight="1" x14ac:dyDescent="0.25">
      <c r="A17" s="29" t="s">
        <v>15</v>
      </c>
      <c r="B17" s="90">
        <f>SUM(B18:B19)</f>
        <v>4</v>
      </c>
      <c r="C17" s="90">
        <f>SUM(C18:C19)</f>
        <v>4</v>
      </c>
      <c r="D17" s="58"/>
      <c r="E17" s="90">
        <f>SUM(E18:E19)</f>
        <v>4</v>
      </c>
      <c r="F17" s="58"/>
    </row>
    <row r="18" spans="1:6" ht="132" x14ac:dyDescent="0.25">
      <c r="A18" s="8" t="s">
        <v>33</v>
      </c>
      <c r="B18" s="10">
        <v>2</v>
      </c>
      <c r="C18" s="10">
        <v>2</v>
      </c>
      <c r="D18" s="50" t="s">
        <v>223</v>
      </c>
      <c r="E18" s="10">
        <v>2</v>
      </c>
      <c r="F18" s="58"/>
    </row>
    <row r="19" spans="1:6" ht="83.25" customHeight="1" x14ac:dyDescent="0.25">
      <c r="A19" s="8" t="s">
        <v>34</v>
      </c>
      <c r="B19" s="10">
        <v>2</v>
      </c>
      <c r="C19" s="10">
        <v>2</v>
      </c>
      <c r="D19" s="50" t="s">
        <v>331</v>
      </c>
      <c r="E19" s="10">
        <v>2</v>
      </c>
      <c r="F19" s="58"/>
    </row>
    <row r="20" spans="1:6" ht="21.75" customHeight="1" x14ac:dyDescent="0.25">
      <c r="A20" s="7" t="s">
        <v>35</v>
      </c>
      <c r="B20" s="6">
        <f>B21+B28+B34+B39+B42</f>
        <v>44</v>
      </c>
      <c r="C20" s="6">
        <f>C21+C28+C34+C39+C42</f>
        <v>39</v>
      </c>
      <c r="D20" s="58"/>
      <c r="E20" s="6">
        <f>E21+E28+E34+E39+E42</f>
        <v>41</v>
      </c>
      <c r="F20" s="58"/>
    </row>
    <row r="21" spans="1:6" ht="21.75" customHeight="1" x14ac:dyDescent="0.25">
      <c r="A21" s="7" t="s">
        <v>36</v>
      </c>
      <c r="B21" s="90">
        <f>SUM(B22:B27)</f>
        <v>12</v>
      </c>
      <c r="C21" s="90">
        <f>SUM(C22:C27)</f>
        <v>9</v>
      </c>
      <c r="D21" s="58"/>
      <c r="E21" s="90">
        <f>SUM(E22:E27)</f>
        <v>10</v>
      </c>
      <c r="F21" s="58"/>
    </row>
    <row r="22" spans="1:6" ht="57.75" customHeight="1" x14ac:dyDescent="0.25">
      <c r="A22" s="8" t="s">
        <v>37</v>
      </c>
      <c r="B22" s="10">
        <v>2</v>
      </c>
      <c r="C22" s="10">
        <v>2</v>
      </c>
      <c r="D22" s="50" t="s">
        <v>224</v>
      </c>
      <c r="E22" s="10">
        <v>2</v>
      </c>
      <c r="F22" s="58"/>
    </row>
    <row r="23" spans="1:6" ht="91.5" customHeight="1" x14ac:dyDescent="0.25">
      <c r="A23" s="35" t="s">
        <v>58</v>
      </c>
      <c r="B23" s="10">
        <v>2</v>
      </c>
      <c r="C23" s="10">
        <v>1</v>
      </c>
      <c r="D23" s="50" t="s">
        <v>64</v>
      </c>
      <c r="E23" s="10">
        <v>2</v>
      </c>
      <c r="F23" s="50" t="s">
        <v>47</v>
      </c>
    </row>
    <row r="24" spans="1:6" ht="40.5" x14ac:dyDescent="0.25">
      <c r="A24" s="8" t="s">
        <v>57</v>
      </c>
      <c r="B24" s="10">
        <v>2</v>
      </c>
      <c r="C24" s="10">
        <v>0</v>
      </c>
      <c r="D24" s="50" t="s">
        <v>28</v>
      </c>
      <c r="E24" s="10">
        <v>0</v>
      </c>
      <c r="F24" s="50" t="s">
        <v>113</v>
      </c>
    </row>
    <row r="25" spans="1:6" ht="49.5"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10</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2</v>
      </c>
      <c r="F30" s="58"/>
    </row>
    <row r="31" spans="1:6" ht="54" customHeight="1"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3.75" customHeight="1" x14ac:dyDescent="0.25">
      <c r="A33" s="8" t="s">
        <v>155</v>
      </c>
      <c r="B33" s="10">
        <v>2</v>
      </c>
      <c r="C33" s="10">
        <v>2</v>
      </c>
      <c r="D33" s="50" t="s">
        <v>130</v>
      </c>
      <c r="E33" s="10">
        <v>2</v>
      </c>
      <c r="F33" s="50" t="s">
        <v>159</v>
      </c>
    </row>
    <row r="34" spans="1:6" ht="24" customHeight="1" x14ac:dyDescent="0.25">
      <c r="A34" s="7" t="s">
        <v>39</v>
      </c>
      <c r="B34" s="90">
        <f>SUM(B35:B38)</f>
        <v>8</v>
      </c>
      <c r="C34" s="90">
        <f>SUM(C35:C38)</f>
        <v>7</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1</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2.5" x14ac:dyDescent="0.25">
      <c r="A41" s="34" t="s">
        <v>157</v>
      </c>
      <c r="B41" s="10">
        <v>2</v>
      </c>
      <c r="C41" s="10">
        <v>2</v>
      </c>
      <c r="D41" s="50"/>
      <c r="E41" s="10">
        <v>2</v>
      </c>
      <c r="F41" s="58"/>
    </row>
    <row r="42" spans="1:6" ht="27" customHeight="1" x14ac:dyDescent="0.25">
      <c r="A42" s="30" t="s">
        <v>41</v>
      </c>
      <c r="B42" s="90">
        <f>SUM(B43:B47)</f>
        <v>10</v>
      </c>
      <c r="C42" s="90">
        <f>SUM(C43:C47)</f>
        <v>9</v>
      </c>
      <c r="D42" s="58"/>
      <c r="E42" s="90">
        <f>SUM(E43:E47)</f>
        <v>9</v>
      </c>
      <c r="F42" s="58"/>
    </row>
    <row r="43" spans="1:6" ht="54" x14ac:dyDescent="0.25">
      <c r="A43" s="8" t="s">
        <v>42</v>
      </c>
      <c r="B43" s="10">
        <v>2</v>
      </c>
      <c r="C43" s="10">
        <v>2</v>
      </c>
      <c r="D43" s="50" t="s">
        <v>50</v>
      </c>
      <c r="E43" s="10">
        <v>2</v>
      </c>
      <c r="F43" s="58"/>
    </row>
    <row r="44" spans="1:6" ht="40.5" x14ac:dyDescent="0.25">
      <c r="A44" s="8" t="s">
        <v>62</v>
      </c>
      <c r="B44" s="10">
        <v>2</v>
      </c>
      <c r="C44" s="10">
        <v>2</v>
      </c>
      <c r="D44" s="54" t="s">
        <v>141</v>
      </c>
      <c r="E44" s="10">
        <v>2</v>
      </c>
      <c r="F44" s="58"/>
    </row>
    <row r="45" spans="1:6" ht="55.5" customHeight="1" x14ac:dyDescent="0.25">
      <c r="A45" s="34" t="s">
        <v>163</v>
      </c>
      <c r="B45" s="10">
        <v>2</v>
      </c>
      <c r="C45" s="10">
        <v>1</v>
      </c>
      <c r="D45" s="59"/>
      <c r="E45" s="10">
        <v>1</v>
      </c>
      <c r="F45" s="60"/>
    </row>
    <row r="46" spans="1:6" ht="56.25" customHeight="1"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27.75" customHeight="1" x14ac:dyDescent="0.25">
      <c r="A48" s="30" t="s">
        <v>43</v>
      </c>
      <c r="B48" s="6">
        <f>B49+B52</f>
        <v>10</v>
      </c>
      <c r="C48" s="6">
        <f>C49+C52</f>
        <v>6</v>
      </c>
      <c r="D48" s="58"/>
      <c r="E48" s="6">
        <f>E49+E52</f>
        <v>5</v>
      </c>
      <c r="F48" s="58"/>
    </row>
    <row r="49" spans="1:6" ht="29.25" customHeight="1" x14ac:dyDescent="0.25">
      <c r="A49" s="30" t="s">
        <v>18</v>
      </c>
      <c r="B49" s="90">
        <f>SUM(B50:B51)</f>
        <v>4</v>
      </c>
      <c r="C49" s="90">
        <f>SUM(C50:C51)</f>
        <v>2</v>
      </c>
      <c r="D49" s="58"/>
      <c r="E49" s="90">
        <f>SUM(E50:E51)</f>
        <v>2</v>
      </c>
      <c r="F49" s="58"/>
    </row>
    <row r="50" spans="1:6" ht="83.25" customHeight="1" x14ac:dyDescent="0.25">
      <c r="A50" s="34" t="s">
        <v>144</v>
      </c>
      <c r="B50" s="10">
        <v>2</v>
      </c>
      <c r="C50" s="10"/>
      <c r="D50" s="50" t="s">
        <v>145</v>
      </c>
      <c r="E50" s="10">
        <v>2</v>
      </c>
      <c r="F50" s="50" t="s">
        <v>134</v>
      </c>
    </row>
    <row r="51" spans="1:6" ht="49.5" x14ac:dyDescent="0.25">
      <c r="A51" s="34" t="s">
        <v>61</v>
      </c>
      <c r="B51" s="10">
        <v>2</v>
      </c>
      <c r="C51" s="10">
        <v>2</v>
      </c>
      <c r="D51" s="58"/>
      <c r="E51" s="10">
        <v>0</v>
      </c>
      <c r="F51" s="59"/>
    </row>
    <row r="52" spans="1:6" ht="27" customHeight="1" x14ac:dyDescent="0.25">
      <c r="A52" s="30" t="s">
        <v>44</v>
      </c>
      <c r="B52" s="90">
        <f>SUM(B53:B55)</f>
        <v>6</v>
      </c>
      <c r="C52" s="90">
        <f>SUM(C53:C55)</f>
        <v>4</v>
      </c>
      <c r="D52" s="58"/>
      <c r="E52" s="90">
        <f>SUM(E53:E55)</f>
        <v>3</v>
      </c>
      <c r="F52" s="58"/>
    </row>
    <row r="53" spans="1:6" ht="33" x14ac:dyDescent="0.25">
      <c r="A53" s="8" t="s">
        <v>63</v>
      </c>
      <c r="B53" s="10">
        <v>2</v>
      </c>
      <c r="C53" s="10">
        <v>1</v>
      </c>
      <c r="D53" s="50" t="s">
        <v>46</v>
      </c>
      <c r="E53" s="10">
        <v>0</v>
      </c>
      <c r="F53" s="50" t="s">
        <v>46</v>
      </c>
    </row>
    <row r="54" spans="1:6" ht="33" x14ac:dyDescent="0.25">
      <c r="A54" s="8" t="s">
        <v>45</v>
      </c>
      <c r="B54" s="10">
        <v>2</v>
      </c>
      <c r="C54" s="10">
        <v>2</v>
      </c>
      <c r="D54" s="58"/>
      <c r="E54" s="10">
        <v>2</v>
      </c>
      <c r="F54" s="58"/>
    </row>
    <row r="55" spans="1:6" ht="54" customHeight="1" x14ac:dyDescent="0.25">
      <c r="A55" s="35" t="s">
        <v>82</v>
      </c>
      <c r="B55" s="10">
        <v>2</v>
      </c>
      <c r="C55" s="10">
        <v>1</v>
      </c>
      <c r="D55" s="58"/>
      <c r="E55" s="10">
        <v>1</v>
      </c>
      <c r="F55" s="58"/>
    </row>
    <row r="56" spans="1:6" ht="22.5" customHeight="1" x14ac:dyDescent="0.25">
      <c r="A56" s="89" t="s">
        <v>5</v>
      </c>
      <c r="B56" s="6">
        <f>B13+B20+B48</f>
        <v>62</v>
      </c>
      <c r="C56" s="6">
        <f>C13+C20+C48</f>
        <v>53</v>
      </c>
      <c r="D56" s="10"/>
      <c r="E56" s="6">
        <f>E13+E20+E48</f>
        <v>54</v>
      </c>
      <c r="F56" s="61"/>
    </row>
    <row r="57" spans="1:6" ht="27.75" customHeight="1" x14ac:dyDescent="0.25">
      <c r="A57" s="90" t="s">
        <v>6</v>
      </c>
      <c r="B57" s="6">
        <v>100</v>
      </c>
      <c r="C57" s="158">
        <f>ROUND(C56/B56*100,0)</f>
        <v>85</v>
      </c>
      <c r="D57" s="159"/>
      <c r="E57" s="154">
        <f>ROUND(E56/B56*100,0)</f>
        <v>87</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Loại A</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443</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2" priority="2" stopIfTrue="1" operator="equal">
      <formula>0</formula>
    </cfRule>
  </conditionalFormatting>
  <conditionalFormatting sqref="E13:E55">
    <cfRule type="cellIs" dxfId="91"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4" workbookViewId="0">
      <selection activeCell="G16" sqref="G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332</v>
      </c>
      <c r="B5" s="31"/>
      <c r="C5" s="31"/>
      <c r="D5" s="31"/>
      <c r="E5" s="31"/>
      <c r="F5" s="31"/>
    </row>
    <row r="6" spans="1:6" ht="18" customHeight="1" x14ac:dyDescent="0.25">
      <c r="A6" s="12" t="s">
        <v>218</v>
      </c>
      <c r="B6" s="31"/>
      <c r="C6" s="31"/>
      <c r="D6" s="31"/>
      <c r="E6" s="31"/>
      <c r="F6" s="31"/>
    </row>
    <row r="7" spans="1:6" ht="18" customHeight="1" x14ac:dyDescent="0.25">
      <c r="A7" s="20" t="s">
        <v>309</v>
      </c>
      <c r="B7" s="31"/>
      <c r="C7" s="31"/>
      <c r="D7" s="31"/>
      <c r="E7" s="31"/>
      <c r="F7" s="31"/>
    </row>
    <row r="8" spans="1:6" ht="18" customHeight="1" x14ac:dyDescent="0.25">
      <c r="A8" s="12" t="s">
        <v>310</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5.5" customHeight="1" x14ac:dyDescent="0.25">
      <c r="A13" s="28" t="s">
        <v>31</v>
      </c>
      <c r="B13" s="6">
        <f>B14+B17</f>
        <v>8</v>
      </c>
      <c r="C13" s="6">
        <f>C14+C17</f>
        <v>8</v>
      </c>
      <c r="D13" s="58"/>
      <c r="E13" s="6">
        <f>E14+E17</f>
        <v>8</v>
      </c>
      <c r="F13" s="58"/>
    </row>
    <row r="14" spans="1:6" ht="26.25" customHeight="1" x14ac:dyDescent="0.25">
      <c r="A14" s="29" t="s">
        <v>14</v>
      </c>
      <c r="B14" s="90">
        <f>SUM(B15:B16)</f>
        <v>4</v>
      </c>
      <c r="C14" s="90">
        <f>SUM(C15:C16)</f>
        <v>4</v>
      </c>
      <c r="D14" s="58"/>
      <c r="E14" s="90">
        <f>SUM(E15:E16)</f>
        <v>4</v>
      </c>
      <c r="F14" s="58"/>
    </row>
    <row r="15" spans="1:6" ht="37.5" customHeight="1" x14ac:dyDescent="0.25">
      <c r="A15" s="9" t="s">
        <v>67</v>
      </c>
      <c r="B15" s="10">
        <v>2</v>
      </c>
      <c r="C15" s="10">
        <v>2</v>
      </c>
      <c r="D15" s="50" t="s">
        <v>311</v>
      </c>
      <c r="E15" s="10">
        <v>2</v>
      </c>
      <c r="F15" s="58"/>
    </row>
    <row r="16" spans="1:6" ht="30" customHeight="1" x14ac:dyDescent="0.25">
      <c r="A16" s="9" t="s">
        <v>32</v>
      </c>
      <c r="B16" s="10">
        <v>2</v>
      </c>
      <c r="C16" s="10">
        <v>2</v>
      </c>
      <c r="D16" s="58" t="s">
        <v>312</v>
      </c>
      <c r="E16" s="10">
        <v>2</v>
      </c>
      <c r="F16" s="58"/>
    </row>
    <row r="17" spans="1:6" ht="30.75" customHeight="1" x14ac:dyDescent="0.25">
      <c r="A17" s="29" t="s">
        <v>15</v>
      </c>
      <c r="B17" s="90">
        <f>SUM(B18:B19)</f>
        <v>4</v>
      </c>
      <c r="C17" s="90">
        <f>SUM(C18:C19)</f>
        <v>4</v>
      </c>
      <c r="D17" s="58"/>
      <c r="E17" s="90">
        <f>SUM(E18:E19)</f>
        <v>4</v>
      </c>
      <c r="F17" s="58"/>
    </row>
    <row r="18" spans="1:6" ht="132.75" customHeight="1" x14ac:dyDescent="0.25">
      <c r="A18" s="8" t="s">
        <v>33</v>
      </c>
      <c r="B18" s="10">
        <v>2</v>
      </c>
      <c r="C18" s="10">
        <v>2</v>
      </c>
      <c r="D18" s="50" t="s">
        <v>313</v>
      </c>
      <c r="E18" s="10">
        <v>2</v>
      </c>
      <c r="F18" s="58"/>
    </row>
    <row r="19" spans="1:6" ht="83.25" customHeight="1" x14ac:dyDescent="0.25">
      <c r="A19" s="8" t="s">
        <v>34</v>
      </c>
      <c r="B19" s="10">
        <v>2</v>
      </c>
      <c r="C19" s="10">
        <v>2</v>
      </c>
      <c r="D19" s="50" t="s">
        <v>314</v>
      </c>
      <c r="E19" s="10">
        <v>2</v>
      </c>
      <c r="F19" s="58"/>
    </row>
    <row r="20" spans="1:6" ht="21.75" customHeight="1" x14ac:dyDescent="0.25">
      <c r="A20" s="7" t="s">
        <v>35</v>
      </c>
      <c r="B20" s="6">
        <f>B21+B28+B34+B39+B42</f>
        <v>44</v>
      </c>
      <c r="C20" s="6">
        <f>C21+C28+C34+C39+C42</f>
        <v>36</v>
      </c>
      <c r="D20" s="58"/>
      <c r="E20" s="6">
        <f>E21+E28+E34+E39+E42</f>
        <v>36</v>
      </c>
      <c r="F20" s="58"/>
    </row>
    <row r="21" spans="1:6" ht="21.75" customHeight="1" x14ac:dyDescent="0.25">
      <c r="A21" s="7" t="s">
        <v>36</v>
      </c>
      <c r="B21" s="90">
        <f>SUM(B22:B27)</f>
        <v>12</v>
      </c>
      <c r="C21" s="90">
        <f>SUM(C22:C27)</f>
        <v>6</v>
      </c>
      <c r="D21" s="58"/>
      <c r="E21" s="90">
        <f>SUM(E22:E27)</f>
        <v>6</v>
      </c>
      <c r="F21" s="58"/>
    </row>
    <row r="22" spans="1:6" ht="57.75" customHeight="1" x14ac:dyDescent="0.25">
      <c r="A22" s="8" t="s">
        <v>37</v>
      </c>
      <c r="B22" s="10">
        <v>2</v>
      </c>
      <c r="C22" s="10">
        <v>0</v>
      </c>
      <c r="D22" s="50"/>
      <c r="E22" s="10">
        <v>0</v>
      </c>
      <c r="F22" s="58" t="s">
        <v>333</v>
      </c>
    </row>
    <row r="23" spans="1:6" ht="91.5" customHeight="1" x14ac:dyDescent="0.25">
      <c r="A23" s="35" t="s">
        <v>58</v>
      </c>
      <c r="B23" s="10">
        <v>2</v>
      </c>
      <c r="C23" s="10">
        <v>0</v>
      </c>
      <c r="D23" s="50" t="s">
        <v>64</v>
      </c>
      <c r="E23" s="10">
        <v>0</v>
      </c>
      <c r="F23" s="50" t="s">
        <v>47</v>
      </c>
    </row>
    <row r="24" spans="1:6" ht="33" x14ac:dyDescent="0.25">
      <c r="A24" s="8" t="s">
        <v>57</v>
      </c>
      <c r="B24" s="10">
        <v>2</v>
      </c>
      <c r="C24" s="10">
        <v>0</v>
      </c>
      <c r="D24" s="50"/>
      <c r="E24" s="10">
        <v>0</v>
      </c>
      <c r="F24" s="50" t="s">
        <v>113</v>
      </c>
    </row>
    <row r="25" spans="1:6" ht="49.5"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9</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1</v>
      </c>
      <c r="F30" s="58"/>
    </row>
    <row r="31" spans="1:6" ht="54" customHeight="1"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3.75" customHeight="1" x14ac:dyDescent="0.25">
      <c r="A33" s="8" t="s">
        <v>155</v>
      </c>
      <c r="B33" s="10">
        <v>2</v>
      </c>
      <c r="C33" s="10">
        <v>2</v>
      </c>
      <c r="D33" s="50" t="s">
        <v>130</v>
      </c>
      <c r="E33" s="10">
        <v>2</v>
      </c>
      <c r="F33" s="50" t="s">
        <v>159</v>
      </c>
    </row>
    <row r="34" spans="1:6" ht="24" customHeight="1" x14ac:dyDescent="0.25">
      <c r="A34" s="7" t="s">
        <v>39</v>
      </c>
      <c r="B34" s="90">
        <f>SUM(B35:B38)</f>
        <v>8</v>
      </c>
      <c r="C34" s="90">
        <f>SUM(C35:C38)</f>
        <v>7</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1</v>
      </c>
      <c r="D38" s="58"/>
      <c r="E38" s="10">
        <v>2</v>
      </c>
      <c r="F38" s="58"/>
    </row>
    <row r="39" spans="1:6" ht="28.5" customHeight="1" x14ac:dyDescent="0.25">
      <c r="A39" s="7" t="s">
        <v>40</v>
      </c>
      <c r="B39" s="90">
        <f>SUM(B40:B41)</f>
        <v>4</v>
      </c>
      <c r="C39" s="90">
        <f>SUM(C40:C41)</f>
        <v>4</v>
      </c>
      <c r="D39" s="58"/>
      <c r="E39" s="132">
        <f>SUM(E40:E41)</f>
        <v>4</v>
      </c>
      <c r="F39" s="58"/>
    </row>
    <row r="40" spans="1:6" ht="49.5" x14ac:dyDescent="0.25">
      <c r="A40" s="8" t="s">
        <v>51</v>
      </c>
      <c r="B40" s="10">
        <v>2</v>
      </c>
      <c r="C40" s="10">
        <v>2</v>
      </c>
      <c r="D40" s="58"/>
      <c r="E40" s="10">
        <v>2</v>
      </c>
      <c r="F40" s="58"/>
    </row>
    <row r="41" spans="1:6" ht="82.5" x14ac:dyDescent="0.25">
      <c r="A41" s="34" t="s">
        <v>157</v>
      </c>
      <c r="B41" s="10">
        <v>2</v>
      </c>
      <c r="C41" s="10">
        <v>2</v>
      </c>
      <c r="D41" s="50"/>
      <c r="E41" s="10">
        <v>2</v>
      </c>
      <c r="F41" s="58"/>
    </row>
    <row r="42" spans="1:6" ht="30" customHeight="1" x14ac:dyDescent="0.25">
      <c r="A42" s="30" t="s">
        <v>41</v>
      </c>
      <c r="B42" s="90">
        <f>SUM(B43:B47)</f>
        <v>10</v>
      </c>
      <c r="C42" s="90">
        <f>SUM(C43:C47)</f>
        <v>9</v>
      </c>
      <c r="D42" s="58"/>
      <c r="E42" s="90">
        <f>SUM(E43:E47)</f>
        <v>9</v>
      </c>
      <c r="F42" s="58"/>
    </row>
    <row r="43" spans="1:6" ht="54" x14ac:dyDescent="0.25">
      <c r="A43" s="8" t="s">
        <v>42</v>
      </c>
      <c r="B43" s="10">
        <v>2</v>
      </c>
      <c r="C43" s="10">
        <v>2</v>
      </c>
      <c r="D43" s="50" t="s">
        <v>50</v>
      </c>
      <c r="E43" s="10">
        <v>2</v>
      </c>
      <c r="F43" s="58"/>
    </row>
    <row r="44" spans="1:6" ht="40.5" x14ac:dyDescent="0.25">
      <c r="A44" s="8" t="s">
        <v>62</v>
      </c>
      <c r="B44" s="10">
        <v>2</v>
      </c>
      <c r="C44" s="10">
        <v>2</v>
      </c>
      <c r="D44" s="54" t="s">
        <v>141</v>
      </c>
      <c r="E44" s="10">
        <v>2</v>
      </c>
      <c r="F44" s="58"/>
    </row>
    <row r="45" spans="1:6" ht="49.5" x14ac:dyDescent="0.25">
      <c r="A45" s="34" t="s">
        <v>163</v>
      </c>
      <c r="B45" s="10">
        <v>2</v>
      </c>
      <c r="C45" s="10">
        <v>1</v>
      </c>
      <c r="D45" s="59"/>
      <c r="E45" s="10">
        <v>1</v>
      </c>
      <c r="F45" s="60"/>
    </row>
    <row r="46" spans="1:6" ht="49.5"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33" customHeight="1" x14ac:dyDescent="0.25">
      <c r="A48" s="30" t="s">
        <v>43</v>
      </c>
      <c r="B48" s="6">
        <f>B49+B52</f>
        <v>10</v>
      </c>
      <c r="C48" s="6">
        <f>C49+C52</f>
        <v>7</v>
      </c>
      <c r="D48" s="58"/>
      <c r="E48" s="6">
        <f>E49+E52</f>
        <v>3</v>
      </c>
      <c r="F48" s="58"/>
    </row>
    <row r="49" spans="1:6" ht="30.75" customHeight="1" x14ac:dyDescent="0.25">
      <c r="A49" s="30" t="s">
        <v>18</v>
      </c>
      <c r="B49" s="90">
        <f>SUM(B50:B51)</f>
        <v>4</v>
      </c>
      <c r="C49" s="90">
        <f>SUM(C50:C51)</f>
        <v>2</v>
      </c>
      <c r="D49" s="58"/>
      <c r="E49" s="90">
        <f>SUM(E50:E51)</f>
        <v>2</v>
      </c>
      <c r="F49" s="58"/>
    </row>
    <row r="50" spans="1:6" ht="83.25" customHeight="1" x14ac:dyDescent="0.25">
      <c r="A50" s="34" t="s">
        <v>144</v>
      </c>
      <c r="B50" s="10">
        <v>2</v>
      </c>
      <c r="C50" s="10"/>
      <c r="D50" s="50" t="s">
        <v>145</v>
      </c>
      <c r="E50" s="10">
        <v>2</v>
      </c>
      <c r="F50" s="50" t="s">
        <v>134</v>
      </c>
    </row>
    <row r="51" spans="1:6" ht="56.25" customHeight="1" x14ac:dyDescent="0.25">
      <c r="A51" s="34" t="s">
        <v>61</v>
      </c>
      <c r="B51" s="10">
        <v>2</v>
      </c>
      <c r="C51" s="10">
        <v>2</v>
      </c>
      <c r="D51" s="58"/>
      <c r="E51" s="10">
        <v>0</v>
      </c>
      <c r="F51" s="59"/>
    </row>
    <row r="52" spans="1:6" ht="33.75" customHeight="1" x14ac:dyDescent="0.25">
      <c r="A52" s="30" t="s">
        <v>44</v>
      </c>
      <c r="B52" s="90">
        <f>SUM(B53:B55)</f>
        <v>6</v>
      </c>
      <c r="C52" s="90">
        <f>SUM(C53:C55)</f>
        <v>5</v>
      </c>
      <c r="D52" s="58"/>
      <c r="E52" s="90">
        <f>SUM(E53:E55)</f>
        <v>1</v>
      </c>
      <c r="F52" s="58"/>
    </row>
    <row r="53" spans="1:6" ht="42.75" customHeight="1" x14ac:dyDescent="0.25">
      <c r="A53" s="8" t="s">
        <v>63</v>
      </c>
      <c r="B53" s="10">
        <v>2</v>
      </c>
      <c r="C53" s="10">
        <v>2</v>
      </c>
      <c r="D53" s="50" t="s">
        <v>46</v>
      </c>
      <c r="E53" s="10">
        <v>0</v>
      </c>
      <c r="F53" s="50" t="s">
        <v>46</v>
      </c>
    </row>
    <row r="54" spans="1:6" ht="39" customHeight="1" x14ac:dyDescent="0.25">
      <c r="A54" s="8" t="s">
        <v>45</v>
      </c>
      <c r="B54" s="10">
        <v>2</v>
      </c>
      <c r="C54" s="10">
        <v>2</v>
      </c>
      <c r="D54" s="58"/>
      <c r="E54" s="10">
        <v>0</v>
      </c>
      <c r="F54" s="58"/>
    </row>
    <row r="55" spans="1:6" ht="54" customHeight="1" x14ac:dyDescent="0.25">
      <c r="A55" s="35" t="s">
        <v>82</v>
      </c>
      <c r="B55" s="10">
        <v>2</v>
      </c>
      <c r="C55" s="10">
        <v>1</v>
      </c>
      <c r="D55" s="58"/>
      <c r="E55" s="10">
        <v>1</v>
      </c>
      <c r="F55" s="58"/>
    </row>
    <row r="56" spans="1:6" ht="22.5" customHeight="1" x14ac:dyDescent="0.25">
      <c r="A56" s="89" t="s">
        <v>5</v>
      </c>
      <c r="B56" s="6">
        <f>B13+B20+B48</f>
        <v>62</v>
      </c>
      <c r="C56" s="6">
        <f>C13+C20+C48</f>
        <v>51</v>
      </c>
      <c r="D56" s="10"/>
      <c r="E56" s="6">
        <f>E13+E20+E48</f>
        <v>47</v>
      </c>
      <c r="F56" s="61"/>
    </row>
    <row r="57" spans="1:6" ht="27.75" customHeight="1" x14ac:dyDescent="0.25">
      <c r="A57" s="90" t="s">
        <v>6</v>
      </c>
      <c r="B57" s="6">
        <v>100</v>
      </c>
      <c r="C57" s="158">
        <f>ROUND(C56/B56*100,0)</f>
        <v>82</v>
      </c>
      <c r="D57" s="159"/>
      <c r="E57" s="154">
        <f>ROUND(E56/B56*100,0)</f>
        <v>76</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444</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0" priority="3" stopIfTrue="1" operator="equal">
      <formula>0</formula>
    </cfRule>
  </conditionalFormatting>
  <conditionalFormatting sqref="E13:E38 E40:E55">
    <cfRule type="cellIs" dxfId="89" priority="2" stopIfTrue="1" operator="equal">
      <formula>0</formula>
    </cfRule>
  </conditionalFormatting>
  <conditionalFormatting sqref="E39">
    <cfRule type="cellIs" dxfId="88"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D40" sqref="D40"/>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334</v>
      </c>
      <c r="B5" s="31"/>
      <c r="C5" s="31"/>
      <c r="D5" s="31"/>
      <c r="E5" s="31"/>
      <c r="F5" s="31"/>
    </row>
    <row r="6" spans="1:6" ht="18" customHeight="1" x14ac:dyDescent="0.25">
      <c r="A6" s="12" t="s">
        <v>218</v>
      </c>
      <c r="B6" s="31"/>
      <c r="C6" s="31"/>
      <c r="D6" s="31"/>
      <c r="E6" s="31"/>
      <c r="F6" s="31"/>
    </row>
    <row r="7" spans="1:6" ht="18" customHeight="1" x14ac:dyDescent="0.25">
      <c r="A7" s="20" t="s">
        <v>335</v>
      </c>
      <c r="B7" s="31"/>
      <c r="C7" s="31"/>
      <c r="D7" s="31"/>
      <c r="E7" s="31"/>
      <c r="F7" s="31"/>
    </row>
    <row r="8" spans="1:6" ht="18" customHeight="1" x14ac:dyDescent="0.25">
      <c r="A8" s="12" t="s">
        <v>336</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7" customHeight="1" x14ac:dyDescent="0.25">
      <c r="A13" s="28" t="s">
        <v>31</v>
      </c>
      <c r="B13" s="6">
        <f>B14+B17</f>
        <v>8</v>
      </c>
      <c r="C13" s="6">
        <f>C14+C17</f>
        <v>2</v>
      </c>
      <c r="D13" s="58"/>
      <c r="E13" s="6">
        <f>E14+E17</f>
        <v>2</v>
      </c>
      <c r="F13" s="58"/>
    </row>
    <row r="14" spans="1:6" ht="27.75" customHeight="1" x14ac:dyDescent="0.25">
      <c r="A14" s="29" t="s">
        <v>14</v>
      </c>
      <c r="B14" s="90">
        <f>SUM(B15:B16)</f>
        <v>4</v>
      </c>
      <c r="C14" s="90">
        <f>SUM(C15:C16)</f>
        <v>2</v>
      </c>
      <c r="D14" s="58"/>
      <c r="E14" s="90">
        <f>SUM(E15:E16)</f>
        <v>2</v>
      </c>
      <c r="F14" s="58"/>
    </row>
    <row r="15" spans="1:6" ht="37.5" customHeight="1" x14ac:dyDescent="0.25">
      <c r="A15" s="9" t="s">
        <v>67</v>
      </c>
      <c r="B15" s="10">
        <v>2</v>
      </c>
      <c r="C15" s="10">
        <v>2</v>
      </c>
      <c r="D15" s="47" t="s">
        <v>337</v>
      </c>
      <c r="E15" s="10">
        <v>2</v>
      </c>
      <c r="F15" s="58"/>
    </row>
    <row r="16" spans="1:6" ht="30" customHeight="1" x14ac:dyDescent="0.25">
      <c r="A16" s="9" t="s">
        <v>32</v>
      </c>
      <c r="B16" s="10">
        <v>2</v>
      </c>
      <c r="C16" s="10">
        <v>0</v>
      </c>
      <c r="D16" s="58"/>
      <c r="E16" s="10">
        <v>0</v>
      </c>
      <c r="F16" s="58"/>
    </row>
    <row r="17" spans="1:6" ht="28.5" customHeight="1" x14ac:dyDescent="0.25">
      <c r="A17" s="29" t="s">
        <v>15</v>
      </c>
      <c r="B17" s="90">
        <f>SUM(B18:B19)</f>
        <v>4</v>
      </c>
      <c r="C17" s="90">
        <f>SUM(C18:C19)</f>
        <v>0</v>
      </c>
      <c r="D17" s="58"/>
      <c r="E17" s="90">
        <f>SUM(E18:E19)</f>
        <v>0</v>
      </c>
      <c r="F17" s="58"/>
    </row>
    <row r="18" spans="1:6" ht="134.25" customHeight="1" x14ac:dyDescent="0.25">
      <c r="A18" s="8" t="s">
        <v>33</v>
      </c>
      <c r="B18" s="10">
        <v>2</v>
      </c>
      <c r="C18" s="10">
        <v>0</v>
      </c>
      <c r="D18" s="50"/>
      <c r="E18" s="10">
        <v>0</v>
      </c>
      <c r="F18" s="58"/>
    </row>
    <row r="19" spans="1:6" ht="83.25" customHeight="1" x14ac:dyDescent="0.25">
      <c r="A19" s="8" t="s">
        <v>34</v>
      </c>
      <c r="B19" s="10">
        <v>2</v>
      </c>
      <c r="C19" s="10">
        <v>0</v>
      </c>
      <c r="D19" s="50"/>
      <c r="E19" s="10">
        <v>0</v>
      </c>
      <c r="F19" s="58"/>
    </row>
    <row r="20" spans="1:6" ht="21.75" customHeight="1" x14ac:dyDescent="0.25">
      <c r="A20" s="7" t="s">
        <v>35</v>
      </c>
      <c r="B20" s="6">
        <f>B21+B28+B34+B39+B42</f>
        <v>44</v>
      </c>
      <c r="C20" s="6">
        <f>C21+C28+C34+C39+C42</f>
        <v>36</v>
      </c>
      <c r="D20" s="58"/>
      <c r="E20" s="6">
        <f>E21+E28+E34+E39+E42</f>
        <v>36</v>
      </c>
      <c r="F20" s="58"/>
    </row>
    <row r="21" spans="1:6" ht="21.75" customHeight="1" x14ac:dyDescent="0.25">
      <c r="A21" s="7" t="s">
        <v>36</v>
      </c>
      <c r="B21" s="90">
        <f>SUM(B22:B27)</f>
        <v>12</v>
      </c>
      <c r="C21" s="90">
        <f>SUM(C22:C27)</f>
        <v>6</v>
      </c>
      <c r="D21" s="58"/>
      <c r="E21" s="90">
        <f>SUM(E22:E27)</f>
        <v>6</v>
      </c>
      <c r="F21" s="58"/>
    </row>
    <row r="22" spans="1:6" ht="57.75" customHeight="1" x14ac:dyDescent="0.25">
      <c r="A22" s="8" t="s">
        <v>37</v>
      </c>
      <c r="B22" s="10">
        <v>2</v>
      </c>
      <c r="C22" s="10">
        <v>0</v>
      </c>
      <c r="D22" s="50"/>
      <c r="E22" s="10">
        <v>0</v>
      </c>
      <c r="F22" s="58"/>
    </row>
    <row r="23" spans="1:6" ht="91.5" customHeight="1" x14ac:dyDescent="0.25">
      <c r="A23" s="35" t="s">
        <v>58</v>
      </c>
      <c r="B23" s="10">
        <v>2</v>
      </c>
      <c r="C23" s="10">
        <v>0</v>
      </c>
      <c r="D23" s="50"/>
      <c r="E23" s="10">
        <v>0</v>
      </c>
      <c r="F23" s="50" t="s">
        <v>47</v>
      </c>
    </row>
    <row r="24" spans="1:6" ht="36.75" customHeight="1" x14ac:dyDescent="0.25">
      <c r="A24" s="8" t="s">
        <v>57</v>
      </c>
      <c r="B24" s="10">
        <v>2</v>
      </c>
      <c r="C24" s="10">
        <v>0</v>
      </c>
      <c r="D24" s="50"/>
      <c r="E24" s="10">
        <v>0</v>
      </c>
      <c r="F24" s="50" t="s">
        <v>113</v>
      </c>
    </row>
    <row r="25" spans="1:6" ht="52.5" customHeight="1" x14ac:dyDescent="0.25">
      <c r="A25" s="34" t="s">
        <v>97</v>
      </c>
      <c r="B25" s="10">
        <v>2</v>
      </c>
      <c r="C25" s="10">
        <v>2</v>
      </c>
      <c r="D25" s="50"/>
      <c r="E25" s="10">
        <v>2</v>
      </c>
      <c r="F25" s="58"/>
    </row>
    <row r="26" spans="1:6" ht="36" customHeight="1" x14ac:dyDescent="0.25">
      <c r="A26" s="34" t="s">
        <v>59</v>
      </c>
      <c r="B26" s="10">
        <v>2</v>
      </c>
      <c r="C26" s="10">
        <v>2</v>
      </c>
      <c r="D26" s="50"/>
      <c r="E26" s="10">
        <v>2</v>
      </c>
      <c r="F26" s="58"/>
    </row>
    <row r="27" spans="1:6" ht="37.5" customHeight="1" x14ac:dyDescent="0.25">
      <c r="A27" s="35" t="s">
        <v>151</v>
      </c>
      <c r="B27" s="10">
        <v>2</v>
      </c>
      <c r="C27" s="10">
        <v>2</v>
      </c>
      <c r="D27" s="58"/>
      <c r="E27" s="10">
        <v>2</v>
      </c>
      <c r="F27" s="58"/>
    </row>
    <row r="28" spans="1:6" ht="32.25" customHeight="1" x14ac:dyDescent="0.25">
      <c r="A28" s="7" t="s">
        <v>38</v>
      </c>
      <c r="B28" s="90">
        <f>SUM(B29:B33)</f>
        <v>10</v>
      </c>
      <c r="C28" s="90">
        <f>SUM(C29:C33)</f>
        <v>10</v>
      </c>
      <c r="D28" s="58"/>
      <c r="E28" s="90">
        <f>SUM(E29:E33)</f>
        <v>9</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2</v>
      </c>
      <c r="F30" s="58"/>
    </row>
    <row r="31" spans="1:6" ht="54" customHeight="1" x14ac:dyDescent="0.25">
      <c r="A31" s="34" t="s">
        <v>127</v>
      </c>
      <c r="B31" s="10">
        <v>2</v>
      </c>
      <c r="C31" s="10">
        <v>2</v>
      </c>
      <c r="D31" s="50"/>
      <c r="E31" s="10">
        <v>1</v>
      </c>
      <c r="F31" s="50" t="s">
        <v>338</v>
      </c>
    </row>
    <row r="32" spans="1:6" ht="49.5" x14ac:dyDescent="0.25">
      <c r="A32" s="8" t="s">
        <v>154</v>
      </c>
      <c r="B32" s="10">
        <v>2</v>
      </c>
      <c r="C32" s="10">
        <v>2</v>
      </c>
      <c r="D32" s="58"/>
      <c r="E32" s="10">
        <v>2</v>
      </c>
      <c r="F32" s="58"/>
    </row>
    <row r="33" spans="1:6" ht="63.75" customHeight="1" x14ac:dyDescent="0.25">
      <c r="A33" s="8" t="s">
        <v>155</v>
      </c>
      <c r="B33" s="10">
        <v>2</v>
      </c>
      <c r="C33" s="10">
        <v>2</v>
      </c>
      <c r="D33" s="50"/>
      <c r="E33" s="10">
        <v>2</v>
      </c>
      <c r="F33" s="50" t="s">
        <v>159</v>
      </c>
    </row>
    <row r="34" spans="1:6" ht="24" customHeight="1" x14ac:dyDescent="0.25">
      <c r="A34" s="7" t="s">
        <v>39</v>
      </c>
      <c r="B34" s="90">
        <f>SUM(B35:B38)</f>
        <v>8</v>
      </c>
      <c r="C34" s="90">
        <f>SUM(C35:C38)</f>
        <v>7</v>
      </c>
      <c r="D34" s="58"/>
      <c r="E34" s="90">
        <f>SUM(E35:E38)</f>
        <v>8</v>
      </c>
      <c r="F34" s="58"/>
    </row>
    <row r="35" spans="1:6" ht="67.5" customHeight="1" x14ac:dyDescent="0.25">
      <c r="A35" s="9" t="s">
        <v>75</v>
      </c>
      <c r="B35" s="10">
        <v>2</v>
      </c>
      <c r="C35" s="10">
        <v>2</v>
      </c>
      <c r="D35" s="58"/>
      <c r="E35" s="10">
        <v>2</v>
      </c>
      <c r="F35" s="58"/>
    </row>
    <row r="36" spans="1:6" ht="53.25" customHeight="1" x14ac:dyDescent="0.25">
      <c r="A36" s="34" t="s">
        <v>76</v>
      </c>
      <c r="B36" s="10">
        <v>2</v>
      </c>
      <c r="C36" s="10">
        <v>2</v>
      </c>
      <c r="D36" s="58"/>
      <c r="E36" s="10">
        <v>2</v>
      </c>
      <c r="F36" s="58"/>
    </row>
    <row r="37" spans="1:6" ht="36.75" customHeight="1" x14ac:dyDescent="0.25">
      <c r="A37" s="9" t="s">
        <v>156</v>
      </c>
      <c r="B37" s="10">
        <v>2</v>
      </c>
      <c r="C37" s="10">
        <v>2</v>
      </c>
      <c r="D37" s="58"/>
      <c r="E37" s="10">
        <v>2</v>
      </c>
      <c r="F37" s="58"/>
    </row>
    <row r="38" spans="1:6" ht="33" x14ac:dyDescent="0.25">
      <c r="A38" s="34" t="s">
        <v>137</v>
      </c>
      <c r="B38" s="10">
        <v>2</v>
      </c>
      <c r="C38" s="10">
        <v>1</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4" customHeight="1" x14ac:dyDescent="0.25">
      <c r="A41" s="34" t="s">
        <v>157</v>
      </c>
      <c r="B41" s="10">
        <v>2</v>
      </c>
      <c r="C41" s="10">
        <v>2</v>
      </c>
      <c r="D41" s="50"/>
      <c r="E41" s="10">
        <v>2</v>
      </c>
      <c r="F41" s="58"/>
    </row>
    <row r="42" spans="1:6" ht="29.25" customHeight="1" x14ac:dyDescent="0.25">
      <c r="A42" s="30" t="s">
        <v>41</v>
      </c>
      <c r="B42" s="90">
        <f>SUM(B43:B47)</f>
        <v>10</v>
      </c>
      <c r="C42" s="90">
        <f>SUM(C43:C47)</f>
        <v>9</v>
      </c>
      <c r="D42" s="58"/>
      <c r="E42" s="90">
        <f>SUM(E43:E47)</f>
        <v>9</v>
      </c>
      <c r="F42" s="58"/>
    </row>
    <row r="43" spans="1:6" ht="51" customHeight="1" x14ac:dyDescent="0.25">
      <c r="A43" s="8" t="s">
        <v>42</v>
      </c>
      <c r="B43" s="10">
        <v>2</v>
      </c>
      <c r="C43" s="10">
        <v>2</v>
      </c>
      <c r="D43" s="50"/>
      <c r="E43" s="10">
        <v>2</v>
      </c>
      <c r="F43" s="58"/>
    </row>
    <row r="44" spans="1:6" ht="36" customHeight="1" x14ac:dyDescent="0.25">
      <c r="A44" s="8" t="s">
        <v>62</v>
      </c>
      <c r="B44" s="10">
        <v>2</v>
      </c>
      <c r="C44" s="10">
        <v>2</v>
      </c>
      <c r="D44" s="54"/>
      <c r="E44" s="10">
        <v>2</v>
      </c>
      <c r="F44" s="58"/>
    </row>
    <row r="45" spans="1:6" ht="49.5" x14ac:dyDescent="0.25">
      <c r="A45" s="34" t="s">
        <v>163</v>
      </c>
      <c r="B45" s="10">
        <v>2</v>
      </c>
      <c r="C45" s="10">
        <v>1</v>
      </c>
      <c r="D45" s="59"/>
      <c r="E45" s="10">
        <v>1</v>
      </c>
      <c r="F45" s="60"/>
    </row>
    <row r="46" spans="1:6" ht="49.5"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2</v>
      </c>
      <c r="D48" s="58"/>
      <c r="E48" s="6">
        <f>E49+E52</f>
        <v>3</v>
      </c>
      <c r="F48" s="58"/>
    </row>
    <row r="49" spans="1:6" ht="23.25" customHeight="1" x14ac:dyDescent="0.25">
      <c r="A49" s="30" t="s">
        <v>18</v>
      </c>
      <c r="B49" s="90">
        <f>SUM(B50:B51)</f>
        <v>4</v>
      </c>
      <c r="C49" s="90">
        <f>SUM(C50:C51)</f>
        <v>0</v>
      </c>
      <c r="D49" s="58"/>
      <c r="E49" s="90">
        <f>SUM(E50:E51)</f>
        <v>2</v>
      </c>
      <c r="F49" s="58"/>
    </row>
    <row r="50" spans="1:6" ht="83.25" customHeight="1" x14ac:dyDescent="0.25">
      <c r="A50" s="34" t="s">
        <v>144</v>
      </c>
      <c r="B50" s="10">
        <v>2</v>
      </c>
      <c r="C50" s="10"/>
      <c r="D50" s="50"/>
      <c r="E50" s="10">
        <v>2</v>
      </c>
      <c r="F50" s="50" t="s">
        <v>134</v>
      </c>
    </row>
    <row r="51" spans="1:6" ht="49.5" x14ac:dyDescent="0.25">
      <c r="A51" s="34" t="s">
        <v>61</v>
      </c>
      <c r="B51" s="10">
        <v>2</v>
      </c>
      <c r="C51" s="10"/>
      <c r="D51" s="58"/>
      <c r="E51" s="10">
        <v>0</v>
      </c>
      <c r="F51" s="59"/>
    </row>
    <row r="52" spans="1:6" ht="27" customHeight="1" x14ac:dyDescent="0.25">
      <c r="A52" s="30" t="s">
        <v>44</v>
      </c>
      <c r="B52" s="90">
        <f>SUM(B53:B55)</f>
        <v>6</v>
      </c>
      <c r="C52" s="90">
        <f>SUM(C53:C55)</f>
        <v>2</v>
      </c>
      <c r="D52" s="58"/>
      <c r="E52" s="90">
        <f>SUM(E53:E55)</f>
        <v>1</v>
      </c>
      <c r="F52" s="58"/>
    </row>
    <row r="53" spans="1:6" ht="33" x14ac:dyDescent="0.25">
      <c r="A53" s="8" t="s">
        <v>63</v>
      </c>
      <c r="B53" s="10">
        <v>2</v>
      </c>
      <c r="C53" s="10">
        <v>2</v>
      </c>
      <c r="D53" s="50"/>
      <c r="E53" s="10">
        <v>0</v>
      </c>
      <c r="F53" s="50" t="s">
        <v>46</v>
      </c>
    </row>
    <row r="54" spans="1:6" ht="33" x14ac:dyDescent="0.25">
      <c r="A54" s="8" t="s">
        <v>45</v>
      </c>
      <c r="B54" s="10">
        <v>2</v>
      </c>
      <c r="C54" s="10">
        <v>0</v>
      </c>
      <c r="D54" s="58"/>
      <c r="E54" s="10">
        <v>0</v>
      </c>
      <c r="F54" s="58"/>
    </row>
    <row r="55" spans="1:6" ht="54" customHeight="1" x14ac:dyDescent="0.25">
      <c r="A55" s="35" t="s">
        <v>82</v>
      </c>
      <c r="B55" s="10">
        <v>2</v>
      </c>
      <c r="C55" s="10">
        <v>0</v>
      </c>
      <c r="D55" s="58"/>
      <c r="E55" s="10">
        <v>1</v>
      </c>
      <c r="F55" s="58"/>
    </row>
    <row r="56" spans="1:6" ht="22.5" customHeight="1" x14ac:dyDescent="0.25">
      <c r="A56" s="89" t="s">
        <v>5</v>
      </c>
      <c r="B56" s="6">
        <f>B13+B20+B48</f>
        <v>62</v>
      </c>
      <c r="C56" s="6">
        <f>C13+C20+C48</f>
        <v>40</v>
      </c>
      <c r="D56" s="10"/>
      <c r="E56" s="6">
        <f>E13+E20+E48</f>
        <v>41</v>
      </c>
      <c r="F56" s="61"/>
    </row>
    <row r="57" spans="1:6" ht="27.75" customHeight="1" x14ac:dyDescent="0.25">
      <c r="A57" s="90" t="s">
        <v>6</v>
      </c>
      <c r="B57" s="6">
        <v>100</v>
      </c>
      <c r="C57" s="158">
        <f>ROUND(C56/B56*100,0)</f>
        <v>65</v>
      </c>
      <c r="D57" s="159"/>
      <c r="E57" s="154">
        <f>ROUND(E56/B56*100,0)</f>
        <v>66</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445</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7" priority="3" stopIfTrue="1" operator="equal">
      <formula>0</formula>
    </cfRule>
  </conditionalFormatting>
  <conditionalFormatting sqref="E13:E16 E18:E55">
    <cfRule type="cellIs" dxfId="86" priority="2" stopIfTrue="1" operator="equal">
      <formula>0</formula>
    </cfRule>
  </conditionalFormatting>
  <conditionalFormatting sqref="E17">
    <cfRule type="cellIs" dxfId="85"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5" workbookViewId="0">
      <selection activeCell="F56" sqref="F5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339</v>
      </c>
      <c r="B5" s="31"/>
      <c r="C5" s="31"/>
      <c r="D5" s="31"/>
      <c r="E5" s="31"/>
      <c r="F5" s="31"/>
    </row>
    <row r="6" spans="1:6" ht="18" customHeight="1" x14ac:dyDescent="0.25">
      <c r="A6" s="12" t="s">
        <v>218</v>
      </c>
      <c r="B6" s="31"/>
      <c r="C6" s="31"/>
      <c r="D6" s="31"/>
      <c r="E6" s="31"/>
      <c r="F6" s="31"/>
    </row>
    <row r="7" spans="1:6" ht="18" customHeight="1" x14ac:dyDescent="0.25">
      <c r="A7" s="20" t="s">
        <v>335</v>
      </c>
      <c r="B7" s="31"/>
      <c r="C7" s="31"/>
      <c r="D7" s="31"/>
      <c r="E7" s="31"/>
      <c r="F7" s="31"/>
    </row>
    <row r="8" spans="1:6" ht="18" customHeight="1" x14ac:dyDescent="0.25">
      <c r="A8" s="12" t="s">
        <v>340</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30" customHeight="1" x14ac:dyDescent="0.25">
      <c r="A13" s="28" t="s">
        <v>31</v>
      </c>
      <c r="B13" s="6">
        <f>B14+B17</f>
        <v>8</v>
      </c>
      <c r="C13" s="6">
        <f>C14+C17</f>
        <v>6</v>
      </c>
      <c r="D13" s="58"/>
      <c r="E13" s="6">
        <f>E14+E17</f>
        <v>2</v>
      </c>
      <c r="F13" s="58"/>
    </row>
    <row r="14" spans="1:6" ht="27.75" customHeight="1" x14ac:dyDescent="0.25">
      <c r="A14" s="29" t="s">
        <v>14</v>
      </c>
      <c r="B14" s="90">
        <f>SUM(B15:B16)</f>
        <v>4</v>
      </c>
      <c r="C14" s="90">
        <f>SUM(C15:C16)</f>
        <v>2</v>
      </c>
      <c r="D14" s="58"/>
      <c r="E14" s="90">
        <f>SUM(E15:E16)</f>
        <v>2</v>
      </c>
      <c r="F14" s="58"/>
    </row>
    <row r="15" spans="1:6" ht="37.5" customHeight="1" x14ac:dyDescent="0.25">
      <c r="A15" s="9" t="s">
        <v>67</v>
      </c>
      <c r="B15" s="10">
        <v>2</v>
      </c>
      <c r="C15" s="10">
        <v>2</v>
      </c>
      <c r="D15" s="50" t="s">
        <v>337</v>
      </c>
      <c r="E15" s="10">
        <v>2</v>
      </c>
      <c r="F15" s="58"/>
    </row>
    <row r="16" spans="1:6" ht="30" customHeight="1" x14ac:dyDescent="0.25">
      <c r="A16" s="9" t="s">
        <v>32</v>
      </c>
      <c r="B16" s="10">
        <v>2</v>
      </c>
      <c r="C16" s="10">
        <v>0</v>
      </c>
      <c r="D16" s="58"/>
      <c r="E16" s="10">
        <v>0</v>
      </c>
      <c r="F16" s="58"/>
    </row>
    <row r="17" spans="1:6" ht="23.25" customHeight="1" x14ac:dyDescent="0.25">
      <c r="A17" s="29" t="s">
        <v>15</v>
      </c>
      <c r="B17" s="90">
        <f>SUM(B18:B19)</f>
        <v>4</v>
      </c>
      <c r="C17" s="90">
        <f>SUM(C18:C19)</f>
        <v>4</v>
      </c>
      <c r="D17" s="58"/>
      <c r="E17" s="90">
        <f>SUM(E18:E19)</f>
        <v>0</v>
      </c>
      <c r="F17" s="58"/>
    </row>
    <row r="18" spans="1:6" ht="136.5" customHeight="1" x14ac:dyDescent="0.25">
      <c r="A18" s="8" t="s">
        <v>33</v>
      </c>
      <c r="B18" s="10">
        <v>2</v>
      </c>
      <c r="C18" s="10">
        <v>2</v>
      </c>
      <c r="D18" s="50"/>
      <c r="E18" s="10">
        <v>0</v>
      </c>
      <c r="F18" s="58"/>
    </row>
    <row r="19" spans="1:6" ht="83.25" customHeight="1" x14ac:dyDescent="0.25">
      <c r="A19" s="8" t="s">
        <v>34</v>
      </c>
      <c r="B19" s="10">
        <v>2</v>
      </c>
      <c r="C19" s="10">
        <v>2</v>
      </c>
      <c r="D19" s="50"/>
      <c r="E19" s="10">
        <v>0</v>
      </c>
      <c r="F19" s="58"/>
    </row>
    <row r="20" spans="1:6" ht="21.75" customHeight="1" x14ac:dyDescent="0.25">
      <c r="A20" s="7" t="s">
        <v>35</v>
      </c>
      <c r="B20" s="6">
        <f>B21+B28+B34+B39+B42</f>
        <v>44</v>
      </c>
      <c r="C20" s="6">
        <f>C21+C28+C34+C39+C42</f>
        <v>38</v>
      </c>
      <c r="D20" s="58"/>
      <c r="E20" s="6">
        <f>E21+E28+E34+E39+E42</f>
        <v>37</v>
      </c>
      <c r="F20" s="58"/>
    </row>
    <row r="21" spans="1:6" ht="21.75" customHeight="1" x14ac:dyDescent="0.25">
      <c r="A21" s="7" t="s">
        <v>36</v>
      </c>
      <c r="B21" s="90">
        <f>SUM(B22:B27)</f>
        <v>12</v>
      </c>
      <c r="C21" s="90">
        <f>SUM(C22:C27)</f>
        <v>8</v>
      </c>
      <c r="D21" s="58"/>
      <c r="E21" s="90">
        <f>SUM(E22:E27)</f>
        <v>6</v>
      </c>
      <c r="F21" s="58"/>
    </row>
    <row r="22" spans="1:6" ht="57.75" customHeight="1" x14ac:dyDescent="0.25">
      <c r="A22" s="8" t="s">
        <v>37</v>
      </c>
      <c r="B22" s="10">
        <v>2</v>
      </c>
      <c r="C22" s="10">
        <v>2</v>
      </c>
      <c r="D22" s="50"/>
      <c r="E22" s="10">
        <v>0</v>
      </c>
      <c r="F22" s="58"/>
    </row>
    <row r="23" spans="1:6" ht="91.5" customHeight="1" x14ac:dyDescent="0.25">
      <c r="A23" s="35" t="s">
        <v>58</v>
      </c>
      <c r="B23" s="10">
        <v>2</v>
      </c>
      <c r="C23" s="10">
        <v>0</v>
      </c>
      <c r="D23" s="50" t="s">
        <v>64</v>
      </c>
      <c r="E23" s="10">
        <v>0</v>
      </c>
      <c r="F23" s="50" t="s">
        <v>47</v>
      </c>
    </row>
    <row r="24" spans="1:6" ht="40.5" x14ac:dyDescent="0.25">
      <c r="A24" s="8" t="s">
        <v>57</v>
      </c>
      <c r="B24" s="10">
        <v>2</v>
      </c>
      <c r="C24" s="10">
        <v>0</v>
      </c>
      <c r="D24" s="50" t="s">
        <v>28</v>
      </c>
      <c r="E24" s="10">
        <v>0</v>
      </c>
      <c r="F24" s="50" t="s">
        <v>113</v>
      </c>
    </row>
    <row r="25" spans="1:6" ht="49.5" x14ac:dyDescent="0.25">
      <c r="A25" s="34" t="s">
        <v>97</v>
      </c>
      <c r="B25" s="10">
        <v>2</v>
      </c>
      <c r="C25" s="10">
        <v>2</v>
      </c>
      <c r="D25" s="50" t="s">
        <v>48</v>
      </c>
      <c r="E25" s="10">
        <v>2</v>
      </c>
      <c r="F25" s="58"/>
    </row>
    <row r="26" spans="1:6" ht="33" x14ac:dyDescent="0.25">
      <c r="A26" s="34" t="s">
        <v>59</v>
      </c>
      <c r="B26" s="10">
        <v>2</v>
      </c>
      <c r="C26" s="10">
        <v>2</v>
      </c>
      <c r="D26" s="50" t="s">
        <v>49</v>
      </c>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10</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2</v>
      </c>
      <c r="F30" s="58"/>
    </row>
    <row r="31" spans="1:6" ht="54" customHeight="1"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3.75" customHeight="1" x14ac:dyDescent="0.25">
      <c r="A33" s="8" t="s">
        <v>155</v>
      </c>
      <c r="B33" s="10">
        <v>2</v>
      </c>
      <c r="C33" s="10">
        <v>2</v>
      </c>
      <c r="D33" s="50" t="s">
        <v>130</v>
      </c>
      <c r="E33" s="10">
        <v>2</v>
      </c>
      <c r="F33" s="50" t="s">
        <v>159</v>
      </c>
    </row>
    <row r="34" spans="1:6" ht="24" customHeight="1" x14ac:dyDescent="0.25">
      <c r="A34" s="7" t="s">
        <v>39</v>
      </c>
      <c r="B34" s="90">
        <f>SUM(B35:B38)</f>
        <v>8</v>
      </c>
      <c r="C34" s="90">
        <f>SUM(C35:C38)</f>
        <v>7</v>
      </c>
      <c r="D34" s="58"/>
      <c r="E34" s="90">
        <f>SUM(E35:E38)</f>
        <v>8</v>
      </c>
      <c r="F34" s="58"/>
    </row>
    <row r="35" spans="1:6" ht="70.5" customHeight="1" x14ac:dyDescent="0.25">
      <c r="A35" s="9" t="s">
        <v>75</v>
      </c>
      <c r="B35" s="10">
        <v>2</v>
      </c>
      <c r="C35" s="10">
        <v>2</v>
      </c>
      <c r="D35" s="58"/>
      <c r="E35" s="10">
        <v>2</v>
      </c>
      <c r="F35" s="58"/>
    </row>
    <row r="36" spans="1:6" ht="54" customHeight="1" x14ac:dyDescent="0.25">
      <c r="A36" s="34" t="s">
        <v>76</v>
      </c>
      <c r="B36" s="10">
        <v>2</v>
      </c>
      <c r="C36" s="10">
        <v>2</v>
      </c>
      <c r="D36" s="58"/>
      <c r="E36" s="10">
        <v>2</v>
      </c>
      <c r="F36" s="58"/>
    </row>
    <row r="37" spans="1:6" ht="39" customHeight="1" x14ac:dyDescent="0.25">
      <c r="A37" s="9" t="s">
        <v>156</v>
      </c>
      <c r="B37" s="10">
        <v>2</v>
      </c>
      <c r="C37" s="10">
        <v>2</v>
      </c>
      <c r="D37" s="58"/>
      <c r="E37" s="10">
        <v>2</v>
      </c>
      <c r="F37" s="58"/>
    </row>
    <row r="38" spans="1:6" ht="36.75" customHeight="1" x14ac:dyDescent="0.25">
      <c r="A38" s="34" t="s">
        <v>137</v>
      </c>
      <c r="B38" s="10">
        <v>2</v>
      </c>
      <c r="C38" s="10">
        <v>1</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2.5" x14ac:dyDescent="0.25">
      <c r="A41" s="34" t="s">
        <v>157</v>
      </c>
      <c r="B41" s="10">
        <v>2</v>
      </c>
      <c r="C41" s="10">
        <v>2</v>
      </c>
      <c r="D41" s="50"/>
      <c r="E41" s="10">
        <v>2</v>
      </c>
      <c r="F41" s="58"/>
    </row>
    <row r="42" spans="1:6" ht="27" customHeight="1" x14ac:dyDescent="0.25">
      <c r="A42" s="30" t="s">
        <v>41</v>
      </c>
      <c r="B42" s="90">
        <f>SUM(B43:B47)</f>
        <v>10</v>
      </c>
      <c r="C42" s="90">
        <f>SUM(C43:C47)</f>
        <v>9</v>
      </c>
      <c r="D42" s="58"/>
      <c r="E42" s="90">
        <f>SUM(E43:E47)</f>
        <v>9</v>
      </c>
      <c r="F42" s="58"/>
    </row>
    <row r="43" spans="1:6" ht="54" x14ac:dyDescent="0.25">
      <c r="A43" s="8" t="s">
        <v>42</v>
      </c>
      <c r="B43" s="10">
        <v>2</v>
      </c>
      <c r="C43" s="10">
        <v>2</v>
      </c>
      <c r="D43" s="50" t="s">
        <v>50</v>
      </c>
      <c r="E43" s="10">
        <v>2</v>
      </c>
      <c r="F43" s="58"/>
    </row>
    <row r="44" spans="1:6" ht="40.5" x14ac:dyDescent="0.25">
      <c r="A44" s="8" t="s">
        <v>62</v>
      </c>
      <c r="B44" s="10">
        <v>2</v>
      </c>
      <c r="C44" s="10">
        <v>2</v>
      </c>
      <c r="D44" s="54" t="s">
        <v>141</v>
      </c>
      <c r="E44" s="10">
        <v>2</v>
      </c>
      <c r="F44" s="58"/>
    </row>
    <row r="45" spans="1:6" ht="49.5" x14ac:dyDescent="0.25">
      <c r="A45" s="34" t="s">
        <v>163</v>
      </c>
      <c r="B45" s="10">
        <v>2</v>
      </c>
      <c r="C45" s="10">
        <v>1</v>
      </c>
      <c r="D45" s="59"/>
      <c r="E45" s="10">
        <v>1</v>
      </c>
      <c r="F45" s="60"/>
    </row>
    <row r="46" spans="1:6" ht="49.5"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4</v>
      </c>
      <c r="D48" s="58"/>
      <c r="E48" s="6">
        <f>E49+E52</f>
        <v>5</v>
      </c>
      <c r="F48" s="58"/>
    </row>
    <row r="49" spans="1:6" ht="23.25" customHeight="1" x14ac:dyDescent="0.25">
      <c r="A49" s="30" t="s">
        <v>18</v>
      </c>
      <c r="B49" s="90">
        <f>SUM(B50:B51)</f>
        <v>4</v>
      </c>
      <c r="C49" s="90">
        <f>SUM(C50:C51)</f>
        <v>2</v>
      </c>
      <c r="D49" s="58"/>
      <c r="E49" s="90">
        <f>SUM(E50:E51)</f>
        <v>2</v>
      </c>
      <c r="F49" s="58"/>
    </row>
    <row r="50" spans="1:6" ht="83.25" customHeight="1" x14ac:dyDescent="0.25">
      <c r="A50" s="34" t="s">
        <v>144</v>
      </c>
      <c r="B50" s="10">
        <v>2</v>
      </c>
      <c r="C50" s="10"/>
      <c r="D50" s="50" t="s">
        <v>145</v>
      </c>
      <c r="E50" s="10">
        <v>2</v>
      </c>
      <c r="F50" s="50" t="s">
        <v>134</v>
      </c>
    </row>
    <row r="51" spans="1:6" ht="49.5" x14ac:dyDescent="0.25">
      <c r="A51" s="34" t="s">
        <v>61</v>
      </c>
      <c r="B51" s="10">
        <v>2</v>
      </c>
      <c r="C51" s="10">
        <v>2</v>
      </c>
      <c r="D51" s="58"/>
      <c r="E51" s="10">
        <v>0</v>
      </c>
      <c r="F51" s="59"/>
    </row>
    <row r="52" spans="1:6" ht="27" customHeight="1" x14ac:dyDescent="0.25">
      <c r="A52" s="30" t="s">
        <v>44</v>
      </c>
      <c r="B52" s="90">
        <f>SUM(B53:B55)</f>
        <v>6</v>
      </c>
      <c r="C52" s="90">
        <f>SUM(C53:C55)</f>
        <v>2</v>
      </c>
      <c r="D52" s="58"/>
      <c r="E52" s="90">
        <f>SUM(E53:E55)</f>
        <v>3</v>
      </c>
      <c r="F52" s="58"/>
    </row>
    <row r="53" spans="1:6" ht="36.75" customHeight="1" x14ac:dyDescent="0.25">
      <c r="A53" s="8" t="s">
        <v>63</v>
      </c>
      <c r="B53" s="10">
        <v>2</v>
      </c>
      <c r="C53" s="10">
        <v>1</v>
      </c>
      <c r="D53" s="50" t="s">
        <v>46</v>
      </c>
      <c r="E53" s="10">
        <v>0</v>
      </c>
      <c r="F53" s="50" t="s">
        <v>46</v>
      </c>
    </row>
    <row r="54" spans="1:6" ht="36" customHeight="1" x14ac:dyDescent="0.25">
      <c r="A54" s="8" t="s">
        <v>45</v>
      </c>
      <c r="B54" s="10">
        <v>2</v>
      </c>
      <c r="C54" s="10">
        <v>0</v>
      </c>
      <c r="D54" s="58"/>
      <c r="E54" s="10">
        <v>2</v>
      </c>
      <c r="F54" s="58"/>
    </row>
    <row r="55" spans="1:6" ht="57" customHeight="1" x14ac:dyDescent="0.25">
      <c r="A55" s="35" t="s">
        <v>82</v>
      </c>
      <c r="B55" s="10">
        <v>2</v>
      </c>
      <c r="C55" s="10">
        <v>1</v>
      </c>
      <c r="D55" s="58"/>
      <c r="E55" s="10">
        <v>1</v>
      </c>
      <c r="F55" s="58"/>
    </row>
    <row r="56" spans="1:6" ht="22.5" customHeight="1" x14ac:dyDescent="0.25">
      <c r="A56" s="89" t="s">
        <v>5</v>
      </c>
      <c r="B56" s="6">
        <f>B13+B20+B48</f>
        <v>62</v>
      </c>
      <c r="C56" s="6">
        <f>C13+C20+C48</f>
        <v>48</v>
      </c>
      <c r="D56" s="10"/>
      <c r="E56" s="6">
        <f>E13+E20+E48</f>
        <v>44</v>
      </c>
      <c r="F56" s="61"/>
    </row>
    <row r="57" spans="1:6" ht="27.75" customHeight="1" x14ac:dyDescent="0.25">
      <c r="A57" s="90" t="s">
        <v>6</v>
      </c>
      <c r="B57" s="6">
        <v>100</v>
      </c>
      <c r="C57" s="158">
        <f>ROUND(C56/B56*100,0)</f>
        <v>77</v>
      </c>
      <c r="D57" s="159"/>
      <c r="E57" s="154">
        <f>ROUND(E56/B56*100,0)</f>
        <v>71</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Loại B</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446</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4" priority="2" stopIfTrue="1" operator="equal">
      <formula>0</formula>
    </cfRule>
  </conditionalFormatting>
  <conditionalFormatting sqref="E13:E55">
    <cfRule type="cellIs" dxfId="8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0" workbookViewId="0">
      <selection activeCell="E56" sqref="E5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341</v>
      </c>
      <c r="B5" s="31"/>
      <c r="C5" s="31"/>
      <c r="D5" s="31"/>
      <c r="E5" s="31"/>
      <c r="F5" s="31"/>
    </row>
    <row r="6" spans="1:6" ht="18" customHeight="1" x14ac:dyDescent="0.25">
      <c r="A6" s="12" t="s">
        <v>218</v>
      </c>
      <c r="B6" s="31"/>
      <c r="C6" s="31"/>
      <c r="D6" s="31"/>
      <c r="E6" s="31"/>
      <c r="F6" s="31"/>
    </row>
    <row r="7" spans="1:6" ht="18" customHeight="1" x14ac:dyDescent="0.25">
      <c r="A7" s="20" t="s">
        <v>342</v>
      </c>
      <c r="B7" s="31"/>
      <c r="C7" s="31"/>
      <c r="D7" s="31"/>
      <c r="E7" s="31"/>
      <c r="F7" s="31"/>
    </row>
    <row r="8" spans="1:6" ht="18" customHeight="1" x14ac:dyDescent="0.25">
      <c r="A8" s="12" t="s">
        <v>343</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2</v>
      </c>
      <c r="D13" s="58"/>
      <c r="E13" s="6">
        <f>E14+E17</f>
        <v>2</v>
      </c>
      <c r="F13" s="58"/>
    </row>
    <row r="14" spans="1:6" ht="21.75" customHeight="1" x14ac:dyDescent="0.25">
      <c r="A14" s="29" t="s">
        <v>14</v>
      </c>
      <c r="B14" s="90">
        <f>SUM(B15:B16)</f>
        <v>4</v>
      </c>
      <c r="C14" s="90">
        <f>SUM(C15:C16)</f>
        <v>2</v>
      </c>
      <c r="D14" s="58"/>
      <c r="E14" s="90">
        <f>SUM(E15:E16)</f>
        <v>2</v>
      </c>
      <c r="F14" s="58"/>
    </row>
    <row r="15" spans="1:6" ht="37.5" customHeight="1" x14ac:dyDescent="0.25">
      <c r="A15" s="9" t="s">
        <v>67</v>
      </c>
      <c r="B15" s="10">
        <v>2</v>
      </c>
      <c r="C15" s="10">
        <v>2</v>
      </c>
      <c r="D15" s="47" t="s">
        <v>344</v>
      </c>
      <c r="E15" s="10">
        <v>2</v>
      </c>
      <c r="F15" s="58"/>
    </row>
    <row r="16" spans="1:6" ht="30" customHeight="1" x14ac:dyDescent="0.25">
      <c r="A16" s="9" t="s">
        <v>32</v>
      </c>
      <c r="B16" s="10">
        <v>2</v>
      </c>
      <c r="C16" s="10">
        <v>0</v>
      </c>
      <c r="D16" s="58"/>
      <c r="E16" s="10">
        <v>0</v>
      </c>
      <c r="F16" s="58"/>
    </row>
    <row r="17" spans="1:6" ht="23.25" customHeight="1" x14ac:dyDescent="0.25">
      <c r="A17" s="29" t="s">
        <v>15</v>
      </c>
      <c r="B17" s="90">
        <f>SUM(B18:B19)</f>
        <v>4</v>
      </c>
      <c r="C17" s="90">
        <f>SUM(C18:C19)</f>
        <v>0</v>
      </c>
      <c r="D17" s="58"/>
      <c r="E17" s="90">
        <f>SUM(E18:E19)</f>
        <v>0</v>
      </c>
      <c r="F17" s="58"/>
    </row>
    <row r="18" spans="1:6" ht="143.25" customHeight="1" x14ac:dyDescent="0.25">
      <c r="A18" s="8" t="s">
        <v>33</v>
      </c>
      <c r="B18" s="10">
        <v>2</v>
      </c>
      <c r="C18" s="10">
        <v>0</v>
      </c>
      <c r="D18" s="50"/>
      <c r="E18" s="10">
        <v>0</v>
      </c>
      <c r="F18" s="58"/>
    </row>
    <row r="19" spans="1:6" ht="83.25" customHeight="1" x14ac:dyDescent="0.25">
      <c r="A19" s="8" t="s">
        <v>34</v>
      </c>
      <c r="B19" s="10">
        <v>2</v>
      </c>
      <c r="C19" s="10">
        <v>0</v>
      </c>
      <c r="D19" s="50"/>
      <c r="E19" s="10">
        <v>0</v>
      </c>
      <c r="F19" s="58"/>
    </row>
    <row r="20" spans="1:6" ht="21.75" customHeight="1" x14ac:dyDescent="0.25">
      <c r="A20" s="7" t="s">
        <v>35</v>
      </c>
      <c r="B20" s="6">
        <f>B21+B28+B34+B39+B42</f>
        <v>44</v>
      </c>
      <c r="C20" s="6">
        <f>C21+C28+C34+C39+C42</f>
        <v>36</v>
      </c>
      <c r="D20" s="58"/>
      <c r="E20" s="6">
        <f>E21+E28+E34+E39+E42</f>
        <v>37</v>
      </c>
      <c r="F20" s="58"/>
    </row>
    <row r="21" spans="1:6" ht="21.75" customHeight="1" x14ac:dyDescent="0.25">
      <c r="A21" s="7" t="s">
        <v>36</v>
      </c>
      <c r="B21" s="90">
        <f>SUM(B22:B27)</f>
        <v>12</v>
      </c>
      <c r="C21" s="90">
        <f>SUM(C22:C27)</f>
        <v>6</v>
      </c>
      <c r="D21" s="58"/>
      <c r="E21" s="90">
        <f>SUM(E22:E27)</f>
        <v>6</v>
      </c>
      <c r="F21" s="58"/>
    </row>
    <row r="22" spans="1:6" ht="57.75" customHeight="1" x14ac:dyDescent="0.25">
      <c r="A22" s="8" t="s">
        <v>37</v>
      </c>
      <c r="B22" s="10">
        <v>2</v>
      </c>
      <c r="C22" s="10">
        <v>0</v>
      </c>
      <c r="D22" s="50"/>
      <c r="E22" s="10">
        <v>0</v>
      </c>
      <c r="F22" s="58"/>
    </row>
    <row r="23" spans="1:6" ht="91.5" customHeight="1" x14ac:dyDescent="0.25">
      <c r="A23" s="35" t="s">
        <v>58</v>
      </c>
      <c r="B23" s="10">
        <v>2</v>
      </c>
      <c r="C23" s="10">
        <v>0</v>
      </c>
      <c r="D23" s="50"/>
      <c r="E23" s="10">
        <v>0</v>
      </c>
      <c r="F23" s="50" t="s">
        <v>47</v>
      </c>
    </row>
    <row r="24" spans="1:6" ht="33" x14ac:dyDescent="0.25">
      <c r="A24" s="8" t="s">
        <v>57</v>
      </c>
      <c r="B24" s="10">
        <v>2</v>
      </c>
      <c r="C24" s="10">
        <v>0</v>
      </c>
      <c r="D24" s="50"/>
      <c r="E24" s="10">
        <v>0</v>
      </c>
      <c r="F24" s="50" t="s">
        <v>113</v>
      </c>
    </row>
    <row r="25" spans="1:6" ht="49.5" x14ac:dyDescent="0.25">
      <c r="A25" s="34" t="s">
        <v>97</v>
      </c>
      <c r="B25" s="10">
        <v>2</v>
      </c>
      <c r="C25" s="10">
        <v>2</v>
      </c>
      <c r="D25" s="50"/>
      <c r="E25" s="10">
        <v>2</v>
      </c>
      <c r="F25" s="58"/>
    </row>
    <row r="26" spans="1:6" ht="33" x14ac:dyDescent="0.25">
      <c r="A26" s="34" t="s">
        <v>59</v>
      </c>
      <c r="B26" s="10">
        <v>2</v>
      </c>
      <c r="C26" s="10">
        <v>2</v>
      </c>
      <c r="D26" s="50"/>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10</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2</v>
      </c>
      <c r="F30" s="58"/>
    </row>
    <row r="31" spans="1:6" ht="54" customHeight="1" x14ac:dyDescent="0.25">
      <c r="A31" s="34" t="s">
        <v>127</v>
      </c>
      <c r="B31" s="10">
        <v>2</v>
      </c>
      <c r="C31" s="10">
        <v>2</v>
      </c>
      <c r="D31" s="50"/>
      <c r="E31" s="10">
        <v>2</v>
      </c>
      <c r="F31" s="50" t="s">
        <v>129</v>
      </c>
    </row>
    <row r="32" spans="1:6" ht="49.5" x14ac:dyDescent="0.25">
      <c r="A32" s="8" t="s">
        <v>154</v>
      </c>
      <c r="B32" s="10">
        <v>2</v>
      </c>
      <c r="C32" s="10">
        <v>2</v>
      </c>
      <c r="D32" s="58"/>
      <c r="E32" s="10">
        <v>2</v>
      </c>
      <c r="F32" s="58"/>
    </row>
    <row r="33" spans="1:6" ht="63.75" customHeight="1" x14ac:dyDescent="0.25">
      <c r="A33" s="8" t="s">
        <v>155</v>
      </c>
      <c r="B33" s="10">
        <v>2</v>
      </c>
      <c r="C33" s="10">
        <v>2</v>
      </c>
      <c r="D33" s="50"/>
      <c r="E33" s="10">
        <v>2</v>
      </c>
      <c r="F33" s="50" t="s">
        <v>159</v>
      </c>
    </row>
    <row r="34" spans="1:6" ht="24" customHeight="1" x14ac:dyDescent="0.25">
      <c r="A34" s="7" t="s">
        <v>39</v>
      </c>
      <c r="B34" s="90">
        <f>SUM(B35:B38)</f>
        <v>8</v>
      </c>
      <c r="C34" s="90">
        <f>SUM(C35:C38)</f>
        <v>7</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1</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2.5" x14ac:dyDescent="0.25">
      <c r="A41" s="34" t="s">
        <v>157</v>
      </c>
      <c r="B41" s="10">
        <v>2</v>
      </c>
      <c r="C41" s="10">
        <v>2</v>
      </c>
      <c r="D41" s="50"/>
      <c r="E41" s="10">
        <v>2</v>
      </c>
      <c r="F41" s="58"/>
    </row>
    <row r="42" spans="1:6" ht="27" customHeight="1" x14ac:dyDescent="0.25">
      <c r="A42" s="30" t="s">
        <v>41</v>
      </c>
      <c r="B42" s="90">
        <f>SUM(B43:B47)</f>
        <v>10</v>
      </c>
      <c r="C42" s="90">
        <f>SUM(C43:C47)</f>
        <v>9</v>
      </c>
      <c r="D42" s="58"/>
      <c r="E42" s="90">
        <f>SUM(E43:E47)</f>
        <v>9</v>
      </c>
      <c r="F42" s="58"/>
    </row>
    <row r="43" spans="1:6" ht="53.25" customHeight="1" x14ac:dyDescent="0.25">
      <c r="A43" s="8" t="s">
        <v>42</v>
      </c>
      <c r="B43" s="10">
        <v>2</v>
      </c>
      <c r="C43" s="10">
        <v>2</v>
      </c>
      <c r="D43" s="50"/>
      <c r="E43" s="10">
        <v>2</v>
      </c>
      <c r="F43" s="58"/>
    </row>
    <row r="44" spans="1:6" ht="37.5" customHeight="1" x14ac:dyDescent="0.25">
      <c r="A44" s="8" t="s">
        <v>62</v>
      </c>
      <c r="B44" s="10">
        <v>2</v>
      </c>
      <c r="C44" s="10">
        <v>2</v>
      </c>
      <c r="D44" s="54"/>
      <c r="E44" s="10">
        <v>2</v>
      </c>
      <c r="F44" s="58"/>
    </row>
    <row r="45" spans="1:6" ht="56.25" customHeight="1" x14ac:dyDescent="0.25">
      <c r="A45" s="34" t="s">
        <v>163</v>
      </c>
      <c r="B45" s="10">
        <v>2</v>
      </c>
      <c r="C45" s="10">
        <v>1</v>
      </c>
      <c r="D45" s="59"/>
      <c r="E45" s="10">
        <v>1</v>
      </c>
      <c r="F45" s="60"/>
    </row>
    <row r="46" spans="1:6" ht="54.75" customHeight="1" x14ac:dyDescent="0.25">
      <c r="A46" s="34" t="s">
        <v>73</v>
      </c>
      <c r="B46" s="10">
        <v>2</v>
      </c>
      <c r="C46" s="10">
        <v>2</v>
      </c>
      <c r="D46" s="59"/>
      <c r="E46" s="10">
        <v>2</v>
      </c>
      <c r="F46" s="60"/>
    </row>
    <row r="47" spans="1:6" ht="27.75" customHeight="1" x14ac:dyDescent="0.25">
      <c r="A47" s="8" t="s">
        <v>77</v>
      </c>
      <c r="B47" s="10">
        <v>2</v>
      </c>
      <c r="C47" s="10">
        <v>2</v>
      </c>
      <c r="D47" s="50"/>
      <c r="E47" s="10">
        <v>2</v>
      </c>
      <c r="F47" s="58"/>
    </row>
    <row r="48" spans="1:6" ht="31.5" customHeight="1" x14ac:dyDescent="0.25">
      <c r="A48" s="30" t="s">
        <v>43</v>
      </c>
      <c r="B48" s="6">
        <f>B49+B52</f>
        <v>10</v>
      </c>
      <c r="C48" s="6">
        <f>C49+C52</f>
        <v>2</v>
      </c>
      <c r="D48" s="58"/>
      <c r="E48" s="6">
        <f>E49+E52</f>
        <v>3</v>
      </c>
      <c r="F48" s="58"/>
    </row>
    <row r="49" spans="1:6" ht="27.75" customHeight="1" x14ac:dyDescent="0.25">
      <c r="A49" s="30" t="s">
        <v>18</v>
      </c>
      <c r="B49" s="90">
        <f>SUM(B50:B51)</f>
        <v>4</v>
      </c>
      <c r="C49" s="90">
        <f>SUM(C50:C51)</f>
        <v>0</v>
      </c>
      <c r="D49" s="58"/>
      <c r="E49" s="90">
        <f>SUM(E50:E51)</f>
        <v>2</v>
      </c>
      <c r="F49" s="58"/>
    </row>
    <row r="50" spans="1:6" ht="83.25" customHeight="1" x14ac:dyDescent="0.25">
      <c r="A50" s="34" t="s">
        <v>144</v>
      </c>
      <c r="B50" s="10">
        <v>2</v>
      </c>
      <c r="C50" s="10"/>
      <c r="D50" s="50"/>
      <c r="E50" s="10">
        <v>2</v>
      </c>
      <c r="F50" s="50" t="s">
        <v>134</v>
      </c>
    </row>
    <row r="51" spans="1:6" ht="49.5" x14ac:dyDescent="0.25">
      <c r="A51" s="34" t="s">
        <v>61</v>
      </c>
      <c r="B51" s="10">
        <v>2</v>
      </c>
      <c r="C51" s="10"/>
      <c r="D51" s="58"/>
      <c r="E51" s="10">
        <v>0</v>
      </c>
      <c r="F51" s="59"/>
    </row>
    <row r="52" spans="1:6" ht="33" customHeight="1" x14ac:dyDescent="0.25">
      <c r="A52" s="30" t="s">
        <v>44</v>
      </c>
      <c r="B52" s="90">
        <f>SUM(B53:B55)</f>
        <v>6</v>
      </c>
      <c r="C52" s="90">
        <f>SUM(C53:C55)</f>
        <v>2</v>
      </c>
      <c r="D52" s="58"/>
      <c r="E52" s="90">
        <f>SUM(E53:E55)</f>
        <v>1</v>
      </c>
      <c r="F52" s="58"/>
    </row>
    <row r="53" spans="1:6" ht="41.25" customHeight="1" x14ac:dyDescent="0.25">
      <c r="A53" s="8" t="s">
        <v>63</v>
      </c>
      <c r="B53" s="10">
        <v>2</v>
      </c>
      <c r="C53" s="10">
        <v>2</v>
      </c>
      <c r="D53" s="50"/>
      <c r="E53" s="10">
        <v>0</v>
      </c>
      <c r="F53" s="50"/>
    </row>
    <row r="54" spans="1:6" ht="48.75" customHeight="1" x14ac:dyDescent="0.25">
      <c r="A54" s="8" t="s">
        <v>45</v>
      </c>
      <c r="B54" s="10">
        <v>2</v>
      </c>
      <c r="C54" s="10">
        <v>0</v>
      </c>
      <c r="D54" s="58"/>
      <c r="E54" s="10">
        <v>0</v>
      </c>
      <c r="F54" s="58"/>
    </row>
    <row r="55" spans="1:6" ht="60" customHeight="1" x14ac:dyDescent="0.25">
      <c r="A55" s="35" t="s">
        <v>82</v>
      </c>
      <c r="B55" s="10">
        <v>2</v>
      </c>
      <c r="C55" s="10">
        <v>0</v>
      </c>
      <c r="D55" s="58"/>
      <c r="E55" s="10">
        <v>1</v>
      </c>
      <c r="F55" s="58"/>
    </row>
    <row r="56" spans="1:6" ht="22.5" customHeight="1" x14ac:dyDescent="0.25">
      <c r="A56" s="89" t="s">
        <v>5</v>
      </c>
      <c r="B56" s="6">
        <f>B13+B20+B48</f>
        <v>62</v>
      </c>
      <c r="C56" s="6">
        <f>C13+C20+C48</f>
        <v>40</v>
      </c>
      <c r="D56" s="10"/>
      <c r="E56" s="6">
        <f>E13+E20+E48</f>
        <v>42</v>
      </c>
      <c r="F56" s="61"/>
    </row>
    <row r="57" spans="1:6" ht="27.75" customHeight="1" x14ac:dyDescent="0.25">
      <c r="A57" s="90" t="s">
        <v>6</v>
      </c>
      <c r="B57" s="6">
        <v>100</v>
      </c>
      <c r="C57" s="158">
        <f>ROUND(C56/B56*100,0)</f>
        <v>65</v>
      </c>
      <c r="D57" s="159"/>
      <c r="E57" s="154">
        <f>ROUND(E56/B56*100,0)</f>
        <v>68</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447</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2" priority="2" stopIfTrue="1" operator="equal">
      <formula>0</formula>
    </cfRule>
  </conditionalFormatting>
  <conditionalFormatting sqref="E13:E55">
    <cfRule type="cellIs" dxfId="81"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8" workbookViewId="0">
      <selection activeCell="D8" sqref="D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06" t="s">
        <v>345</v>
      </c>
      <c r="B5" s="31"/>
      <c r="C5" s="31"/>
      <c r="D5" s="31"/>
      <c r="E5" s="31"/>
      <c r="F5" s="31"/>
    </row>
    <row r="6" spans="1:6" ht="18" customHeight="1" x14ac:dyDescent="0.25">
      <c r="A6" s="106" t="s">
        <v>218</v>
      </c>
      <c r="B6" s="31"/>
      <c r="C6" s="31"/>
      <c r="D6" s="31"/>
      <c r="E6" s="31"/>
      <c r="F6" s="31"/>
    </row>
    <row r="7" spans="1:6" ht="18" customHeight="1" x14ac:dyDescent="0.25">
      <c r="A7" s="107" t="s">
        <v>346</v>
      </c>
      <c r="B7" s="31"/>
      <c r="C7" s="31"/>
      <c r="D7" s="31"/>
      <c r="E7" s="31"/>
      <c r="F7" s="31"/>
    </row>
    <row r="8" spans="1:6" ht="18" customHeight="1" x14ac:dyDescent="0.25">
      <c r="A8" s="12" t="s">
        <v>347</v>
      </c>
      <c r="B8" s="31"/>
      <c r="C8" s="31"/>
      <c r="D8" s="31"/>
      <c r="E8" s="31"/>
      <c r="F8" s="31"/>
    </row>
    <row r="9" spans="1:6" ht="24.75" customHeight="1" x14ac:dyDescent="0.25">
      <c r="A9" s="133" t="s">
        <v>491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8</v>
      </c>
      <c r="D13" s="58"/>
      <c r="E13" s="6">
        <f>E14+E17</f>
        <v>8</v>
      </c>
      <c r="F13" s="58"/>
    </row>
    <row r="14" spans="1:6" ht="21.75" customHeight="1" x14ac:dyDescent="0.25">
      <c r="A14" s="29" t="s">
        <v>14</v>
      </c>
      <c r="B14" s="90">
        <f>SUM(B15:B16)</f>
        <v>4</v>
      </c>
      <c r="C14" s="90">
        <f>SUM(C15:C16)</f>
        <v>4</v>
      </c>
      <c r="D14" s="58"/>
      <c r="E14" s="90">
        <f>SUM(E15:E16)</f>
        <v>4</v>
      </c>
      <c r="F14" s="58"/>
    </row>
    <row r="15" spans="1:6" ht="33" x14ac:dyDescent="0.25">
      <c r="A15" s="9" t="s">
        <v>67</v>
      </c>
      <c r="B15" s="10">
        <v>2</v>
      </c>
      <c r="C15" s="10">
        <v>2</v>
      </c>
      <c r="D15" s="108" t="s">
        <v>348</v>
      </c>
      <c r="E15" s="10">
        <v>2</v>
      </c>
      <c r="F15" s="58"/>
    </row>
    <row r="16" spans="1:6" x14ac:dyDescent="0.25">
      <c r="A16" s="9" t="s">
        <v>32</v>
      </c>
      <c r="B16" s="10">
        <v>2</v>
      </c>
      <c r="C16" s="10">
        <v>2</v>
      </c>
      <c r="D16" s="98"/>
      <c r="E16" s="10">
        <v>2</v>
      </c>
      <c r="F16" s="58"/>
    </row>
    <row r="17" spans="1:6" ht="24" customHeight="1" x14ac:dyDescent="0.25">
      <c r="A17" s="29" t="s">
        <v>15</v>
      </c>
      <c r="B17" s="90">
        <f>SUM(B18:B19)</f>
        <v>4</v>
      </c>
      <c r="C17" s="90">
        <f>SUM(C18:C19)</f>
        <v>4</v>
      </c>
      <c r="D17" s="58"/>
      <c r="E17" s="90">
        <f>SUM(E18:E19)</f>
        <v>4</v>
      </c>
      <c r="F17" s="58"/>
    </row>
    <row r="18" spans="1:6" ht="146.25" customHeight="1" x14ac:dyDescent="0.25">
      <c r="A18" s="8" t="s">
        <v>33</v>
      </c>
      <c r="B18" s="10">
        <v>2</v>
      </c>
      <c r="C18" s="10">
        <v>2</v>
      </c>
      <c r="D18" s="108" t="s">
        <v>349</v>
      </c>
      <c r="E18" s="10">
        <v>2</v>
      </c>
      <c r="F18" s="58"/>
    </row>
    <row r="19" spans="1:6" ht="81.75" customHeight="1" x14ac:dyDescent="0.25">
      <c r="A19" s="8" t="s">
        <v>34</v>
      </c>
      <c r="B19" s="10">
        <v>2</v>
      </c>
      <c r="C19" s="10">
        <v>2</v>
      </c>
      <c r="D19" s="108" t="s">
        <v>350</v>
      </c>
      <c r="E19" s="10">
        <v>2</v>
      </c>
      <c r="F19" s="58"/>
    </row>
    <row r="20" spans="1:6" ht="28.5" customHeight="1" x14ac:dyDescent="0.25">
      <c r="A20" s="7" t="s">
        <v>35</v>
      </c>
      <c r="B20" s="6">
        <f>B21+B28+B34+B39+B42</f>
        <v>44</v>
      </c>
      <c r="C20" s="6">
        <f>C21+C28+C34+C39+C42</f>
        <v>38</v>
      </c>
      <c r="D20" s="58"/>
      <c r="E20" s="6">
        <f>E21+E28+E34+E39+E42</f>
        <v>34</v>
      </c>
      <c r="F20" s="58"/>
    </row>
    <row r="21" spans="1:6" ht="27.75" customHeight="1" x14ac:dyDescent="0.25">
      <c r="A21" s="7" t="s">
        <v>36</v>
      </c>
      <c r="B21" s="90">
        <f>SUM(B22:B27)</f>
        <v>12</v>
      </c>
      <c r="C21" s="90">
        <f>SUM(C22:C27)</f>
        <v>12</v>
      </c>
      <c r="D21" s="58"/>
      <c r="E21" s="90">
        <f>SUM(E22:E27)</f>
        <v>8</v>
      </c>
      <c r="F21" s="58"/>
    </row>
    <row r="22" spans="1:6" ht="57.75" customHeight="1" x14ac:dyDescent="0.25">
      <c r="A22" s="8" t="s">
        <v>37</v>
      </c>
      <c r="B22" s="10">
        <v>2</v>
      </c>
      <c r="C22" s="10">
        <v>2</v>
      </c>
      <c r="D22" s="108" t="s">
        <v>348</v>
      </c>
      <c r="E22" s="10">
        <v>0</v>
      </c>
      <c r="F22" s="58" t="s">
        <v>351</v>
      </c>
    </row>
    <row r="23" spans="1:6" ht="96.75" customHeight="1" x14ac:dyDescent="0.25">
      <c r="A23" s="35" t="s">
        <v>58</v>
      </c>
      <c r="B23" s="10">
        <v>2</v>
      </c>
      <c r="C23" s="10">
        <v>2</v>
      </c>
      <c r="D23" s="108" t="s">
        <v>352</v>
      </c>
      <c r="E23" s="10">
        <v>2</v>
      </c>
      <c r="F23" s="50" t="s">
        <v>47</v>
      </c>
    </row>
    <row r="24" spans="1:6" ht="47.25" customHeight="1" x14ac:dyDescent="0.25">
      <c r="A24" s="8" t="s">
        <v>57</v>
      </c>
      <c r="B24" s="10">
        <v>2</v>
      </c>
      <c r="C24" s="10">
        <v>2</v>
      </c>
      <c r="D24" s="108" t="s">
        <v>353</v>
      </c>
      <c r="E24" s="10">
        <v>0</v>
      </c>
      <c r="F24" s="50" t="s">
        <v>113</v>
      </c>
    </row>
    <row r="25" spans="1:6" ht="57" customHeight="1" x14ac:dyDescent="0.25">
      <c r="A25" s="34" t="s">
        <v>97</v>
      </c>
      <c r="B25" s="10">
        <v>2</v>
      </c>
      <c r="C25" s="10">
        <v>2</v>
      </c>
      <c r="D25" s="108" t="s">
        <v>354</v>
      </c>
      <c r="E25" s="10">
        <v>2</v>
      </c>
      <c r="F25" s="58"/>
    </row>
    <row r="26" spans="1:6" ht="51" customHeight="1" x14ac:dyDescent="0.25">
      <c r="A26" s="34" t="s">
        <v>59</v>
      </c>
      <c r="B26" s="10">
        <v>2</v>
      </c>
      <c r="C26" s="10">
        <v>2</v>
      </c>
      <c r="D26" s="108" t="s">
        <v>355</v>
      </c>
      <c r="E26" s="10">
        <v>2</v>
      </c>
      <c r="F26" s="58"/>
    </row>
    <row r="27" spans="1:6" ht="43.5" customHeight="1" x14ac:dyDescent="0.25">
      <c r="A27" s="35" t="s">
        <v>151</v>
      </c>
      <c r="B27" s="10">
        <v>2</v>
      </c>
      <c r="C27" s="10">
        <v>2</v>
      </c>
      <c r="D27" s="98"/>
      <c r="E27" s="10">
        <v>2</v>
      </c>
      <c r="F27" s="58"/>
    </row>
    <row r="28" spans="1:6" ht="22.5" customHeight="1" x14ac:dyDescent="0.25">
      <c r="A28" s="7" t="s">
        <v>38</v>
      </c>
      <c r="B28" s="90">
        <f>SUM(B29:B33)</f>
        <v>10</v>
      </c>
      <c r="C28" s="90">
        <f>SUM(C29:C33)</f>
        <v>9</v>
      </c>
      <c r="D28" s="58"/>
      <c r="E28" s="90">
        <f>SUM(E29:E33)</f>
        <v>9</v>
      </c>
      <c r="F28" s="58"/>
    </row>
    <row r="29" spans="1:6" ht="54.75" customHeight="1" x14ac:dyDescent="0.25">
      <c r="A29" s="8" t="s">
        <v>152</v>
      </c>
      <c r="B29" s="10">
        <v>2</v>
      </c>
      <c r="C29" s="10">
        <v>2</v>
      </c>
      <c r="D29" s="98"/>
      <c r="E29" s="10">
        <v>2</v>
      </c>
      <c r="F29" s="58"/>
    </row>
    <row r="30" spans="1:6" ht="74.25" customHeight="1" x14ac:dyDescent="0.25">
      <c r="A30" s="8" t="s">
        <v>153</v>
      </c>
      <c r="B30" s="10">
        <v>2</v>
      </c>
      <c r="C30" s="10">
        <v>1</v>
      </c>
      <c r="D30" s="98"/>
      <c r="E30" s="10">
        <v>1</v>
      </c>
      <c r="F30" s="58"/>
    </row>
    <row r="31" spans="1:6" ht="61.5" customHeight="1" x14ac:dyDescent="0.25">
      <c r="A31" s="34" t="s">
        <v>127</v>
      </c>
      <c r="B31" s="10">
        <v>2</v>
      </c>
      <c r="C31" s="10">
        <v>2</v>
      </c>
      <c r="D31" s="108" t="s">
        <v>356</v>
      </c>
      <c r="E31" s="10">
        <v>2</v>
      </c>
      <c r="F31" s="50" t="s">
        <v>129</v>
      </c>
    </row>
    <row r="32" spans="1:6" ht="70.5" customHeight="1" x14ac:dyDescent="0.25">
      <c r="A32" s="8" t="s">
        <v>154</v>
      </c>
      <c r="B32" s="10">
        <v>2</v>
      </c>
      <c r="C32" s="10">
        <v>2</v>
      </c>
      <c r="D32" s="98"/>
      <c r="E32" s="10">
        <v>2</v>
      </c>
      <c r="F32" s="58"/>
    </row>
    <row r="33" spans="1:6" ht="68.25" customHeight="1" x14ac:dyDescent="0.25">
      <c r="A33" s="8" t="s">
        <v>155</v>
      </c>
      <c r="B33" s="10">
        <v>2</v>
      </c>
      <c r="C33" s="10">
        <v>2</v>
      </c>
      <c r="D33" s="108" t="s">
        <v>357</v>
      </c>
      <c r="E33" s="10">
        <v>2</v>
      </c>
      <c r="F33" s="50" t="s">
        <v>159</v>
      </c>
    </row>
    <row r="34" spans="1:6" ht="24" customHeight="1" x14ac:dyDescent="0.25">
      <c r="A34" s="7" t="s">
        <v>39</v>
      </c>
      <c r="B34" s="90">
        <f>SUM(B35:B38)</f>
        <v>8</v>
      </c>
      <c r="C34" s="90">
        <f>SUM(C35:C38)</f>
        <v>8</v>
      </c>
      <c r="D34" s="58"/>
      <c r="E34" s="90">
        <f>SUM(E35:E38)</f>
        <v>8</v>
      </c>
      <c r="F34" s="58"/>
    </row>
    <row r="35" spans="1:6" ht="66" x14ac:dyDescent="0.25">
      <c r="A35" s="9" t="s">
        <v>75</v>
      </c>
      <c r="B35" s="10">
        <v>2</v>
      </c>
      <c r="C35" s="10">
        <v>2</v>
      </c>
      <c r="D35" s="98"/>
      <c r="E35" s="10">
        <v>2</v>
      </c>
      <c r="F35" s="58"/>
    </row>
    <row r="36" spans="1:6" ht="49.5" x14ac:dyDescent="0.25">
      <c r="A36" s="34" t="s">
        <v>76</v>
      </c>
      <c r="B36" s="10">
        <v>2</v>
      </c>
      <c r="C36" s="10">
        <v>2</v>
      </c>
      <c r="D36" s="98"/>
      <c r="E36" s="10">
        <v>2</v>
      </c>
      <c r="F36" s="58"/>
    </row>
    <row r="37" spans="1:6" ht="33" x14ac:dyDescent="0.25">
      <c r="A37" s="9" t="s">
        <v>156</v>
      </c>
      <c r="B37" s="10">
        <v>2</v>
      </c>
      <c r="C37" s="10">
        <v>2</v>
      </c>
      <c r="D37" s="98"/>
      <c r="E37" s="10">
        <v>2</v>
      </c>
      <c r="F37" s="58"/>
    </row>
    <row r="38" spans="1:6" ht="33" x14ac:dyDescent="0.25">
      <c r="A38" s="34" t="s">
        <v>137</v>
      </c>
      <c r="B38" s="10">
        <v>2</v>
      </c>
      <c r="C38" s="10">
        <v>2</v>
      </c>
      <c r="D38" s="108"/>
      <c r="E38" s="10">
        <v>2</v>
      </c>
      <c r="F38" s="58"/>
    </row>
    <row r="39" spans="1:6" ht="28.5" customHeight="1" x14ac:dyDescent="0.25">
      <c r="A39" s="7" t="s">
        <v>40</v>
      </c>
      <c r="B39" s="90">
        <f>SUM(B40:B41)</f>
        <v>4</v>
      </c>
      <c r="C39" s="90">
        <f>SUM(C40:C41)</f>
        <v>4</v>
      </c>
      <c r="D39" s="58"/>
      <c r="E39" s="90">
        <f>SUM(E40:E41)</f>
        <v>4</v>
      </c>
      <c r="F39" s="58"/>
    </row>
    <row r="40" spans="1:6" ht="57.75" customHeight="1" x14ac:dyDescent="0.25">
      <c r="A40" s="8" t="s">
        <v>51</v>
      </c>
      <c r="B40" s="10">
        <v>2</v>
      </c>
      <c r="C40" s="10">
        <v>2</v>
      </c>
      <c r="D40" s="58"/>
      <c r="E40" s="10">
        <v>2</v>
      </c>
      <c r="F40" s="58"/>
    </row>
    <row r="41" spans="1:6" ht="93" customHeight="1" x14ac:dyDescent="0.25">
      <c r="A41" s="34" t="s">
        <v>157</v>
      </c>
      <c r="B41" s="10">
        <v>2</v>
      </c>
      <c r="C41" s="10">
        <v>2</v>
      </c>
      <c r="D41" s="108" t="s">
        <v>358</v>
      </c>
      <c r="E41" s="10">
        <v>2</v>
      </c>
      <c r="F41" s="58"/>
    </row>
    <row r="42" spans="1:6" ht="27" customHeight="1" x14ac:dyDescent="0.25">
      <c r="A42" s="30" t="s">
        <v>41</v>
      </c>
      <c r="B42" s="90">
        <f>SUM(B43:B47)</f>
        <v>10</v>
      </c>
      <c r="C42" s="90">
        <f>SUM(C43:C47)</f>
        <v>5</v>
      </c>
      <c r="D42" s="58"/>
      <c r="E42" s="90">
        <f>SUM(E43:E47)</f>
        <v>5</v>
      </c>
      <c r="F42" s="58"/>
    </row>
    <row r="43" spans="1:6" ht="56.25" customHeight="1" x14ac:dyDescent="0.25">
      <c r="A43" s="8" t="s">
        <v>42</v>
      </c>
      <c r="B43" s="10">
        <v>2</v>
      </c>
      <c r="C43" s="10">
        <v>2</v>
      </c>
      <c r="D43" s="108" t="s">
        <v>359</v>
      </c>
      <c r="E43" s="10">
        <v>2</v>
      </c>
      <c r="F43" s="58"/>
    </row>
    <row r="44" spans="1:6" ht="42.75" customHeight="1" x14ac:dyDescent="0.25">
      <c r="A44" s="8" t="s">
        <v>62</v>
      </c>
      <c r="B44" s="10">
        <v>2</v>
      </c>
      <c r="C44" s="10">
        <v>2</v>
      </c>
      <c r="D44" s="109" t="s">
        <v>360</v>
      </c>
      <c r="E44" s="10">
        <v>2</v>
      </c>
      <c r="F44" s="58"/>
    </row>
    <row r="45" spans="1:6" ht="49.5" x14ac:dyDescent="0.25">
      <c r="A45" s="34" t="s">
        <v>163</v>
      </c>
      <c r="B45" s="10">
        <v>2</v>
      </c>
      <c r="C45" s="10">
        <v>0</v>
      </c>
      <c r="D45" s="108"/>
      <c r="E45" s="10">
        <v>0</v>
      </c>
      <c r="F45" s="60"/>
    </row>
    <row r="46" spans="1:6" ht="49.5" x14ac:dyDescent="0.25">
      <c r="A46" s="34" t="s">
        <v>73</v>
      </c>
      <c r="B46" s="10">
        <v>2</v>
      </c>
      <c r="C46" s="10">
        <v>1</v>
      </c>
      <c r="D46" s="108" t="s">
        <v>361</v>
      </c>
      <c r="E46" s="10">
        <v>1</v>
      </c>
      <c r="F46" s="60"/>
    </row>
    <row r="47" spans="1:6" ht="27.75" customHeight="1" x14ac:dyDescent="0.25">
      <c r="A47" s="8" t="s">
        <v>77</v>
      </c>
      <c r="B47" s="10">
        <v>2</v>
      </c>
      <c r="C47" s="10"/>
      <c r="D47" s="50"/>
      <c r="E47" s="10">
        <v>0</v>
      </c>
      <c r="F47" s="58"/>
    </row>
    <row r="48" spans="1:6" ht="23.25" customHeight="1" x14ac:dyDescent="0.25">
      <c r="A48" s="30" t="s">
        <v>43</v>
      </c>
      <c r="B48" s="6">
        <f>B49+B52</f>
        <v>10</v>
      </c>
      <c r="C48" s="6">
        <f>C49+C52</f>
        <v>4</v>
      </c>
      <c r="D48" s="58"/>
      <c r="E48" s="6">
        <f>E49+E52</f>
        <v>5</v>
      </c>
      <c r="F48" s="58"/>
    </row>
    <row r="49" spans="1:6" ht="27" customHeight="1" x14ac:dyDescent="0.25">
      <c r="A49" s="30" t="s">
        <v>18</v>
      </c>
      <c r="B49" s="90">
        <f>SUM(B50:B51)</f>
        <v>4</v>
      </c>
      <c r="C49" s="90">
        <f>SUM(C50:C51)</f>
        <v>2</v>
      </c>
      <c r="D49" s="58"/>
      <c r="E49" s="90">
        <f>SUM(E50:E51)</f>
        <v>2</v>
      </c>
      <c r="F49" s="58"/>
    </row>
    <row r="50" spans="1:6" ht="66" x14ac:dyDescent="0.25">
      <c r="A50" s="34" t="s">
        <v>144</v>
      </c>
      <c r="B50" s="10">
        <v>2</v>
      </c>
      <c r="C50" s="10">
        <v>2</v>
      </c>
      <c r="D50" s="108" t="s">
        <v>362</v>
      </c>
      <c r="E50" s="10">
        <v>2</v>
      </c>
      <c r="F50" s="50" t="s">
        <v>134</v>
      </c>
    </row>
    <row r="51" spans="1:6" ht="49.5" x14ac:dyDescent="0.25">
      <c r="A51" s="34" t="s">
        <v>61</v>
      </c>
      <c r="B51" s="10">
        <v>2</v>
      </c>
      <c r="C51" s="10">
        <v>0</v>
      </c>
      <c r="D51" s="58"/>
      <c r="E51" s="10">
        <v>0</v>
      </c>
      <c r="F51" s="59"/>
    </row>
    <row r="52" spans="1:6" ht="27" customHeight="1" x14ac:dyDescent="0.25">
      <c r="A52" s="30" t="s">
        <v>44</v>
      </c>
      <c r="B52" s="90">
        <f>SUM(B53:B55)</f>
        <v>6</v>
      </c>
      <c r="C52" s="90">
        <f>SUM(C53:C55)</f>
        <v>2</v>
      </c>
      <c r="D52" s="58"/>
      <c r="E52" s="90">
        <f>SUM(E53:E55)</f>
        <v>3</v>
      </c>
      <c r="F52" s="58"/>
    </row>
    <row r="53" spans="1:6" ht="39.75" customHeight="1" x14ac:dyDescent="0.25">
      <c r="A53" s="8" t="s">
        <v>63</v>
      </c>
      <c r="B53" s="10">
        <v>2</v>
      </c>
      <c r="C53" s="10">
        <v>0</v>
      </c>
      <c r="D53" s="50"/>
      <c r="E53" s="10">
        <v>0</v>
      </c>
      <c r="F53" s="50" t="s">
        <v>46</v>
      </c>
    </row>
    <row r="54" spans="1:6" ht="38.25" customHeight="1" x14ac:dyDescent="0.25">
      <c r="A54" s="8" t="s">
        <v>45</v>
      </c>
      <c r="B54" s="10">
        <v>2</v>
      </c>
      <c r="C54" s="10">
        <v>2</v>
      </c>
      <c r="D54" s="108" t="s">
        <v>363</v>
      </c>
      <c r="E54" s="10">
        <v>2</v>
      </c>
      <c r="F54" s="58"/>
    </row>
    <row r="55" spans="1:6" ht="54" customHeight="1" x14ac:dyDescent="0.25">
      <c r="A55" s="35" t="s">
        <v>82</v>
      </c>
      <c r="B55" s="10">
        <v>2</v>
      </c>
      <c r="C55" s="10"/>
      <c r="D55" s="58"/>
      <c r="E55" s="10">
        <v>1</v>
      </c>
      <c r="F55" s="58"/>
    </row>
    <row r="56" spans="1:6" ht="22.5" customHeight="1" x14ac:dyDescent="0.25">
      <c r="A56" s="89" t="s">
        <v>5</v>
      </c>
      <c r="B56" s="6">
        <f>B13+B20+B48</f>
        <v>62</v>
      </c>
      <c r="C56" s="6">
        <f>C13+C20+C48</f>
        <v>50</v>
      </c>
      <c r="D56" s="10"/>
      <c r="E56" s="6">
        <f>E13+E20+E48</f>
        <v>47</v>
      </c>
      <c r="F56" s="61"/>
    </row>
    <row r="57" spans="1:6" ht="27.75" customHeight="1" x14ac:dyDescent="0.25">
      <c r="A57" s="90" t="s">
        <v>6</v>
      </c>
      <c r="B57" s="10"/>
      <c r="C57" s="158">
        <f>ROUND(C56/B56*100,0)</f>
        <v>81</v>
      </c>
      <c r="D57" s="159"/>
      <c r="E57" s="154">
        <f>ROUND(E56/B56*100,0)</f>
        <v>76</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448</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0" priority="2" stopIfTrue="1" operator="equal">
      <formula>0</formula>
    </cfRule>
  </conditionalFormatting>
  <conditionalFormatting sqref="E13:E55">
    <cfRule type="cellIs" dxfId="7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8"/>
  <sheetViews>
    <sheetView workbookViewId="0">
      <selection activeCell="F23" sqref="F23"/>
    </sheetView>
  </sheetViews>
  <sheetFormatPr defaultRowHeight="16.5" x14ac:dyDescent="0.25"/>
  <cols>
    <col min="1" max="1" width="47.21875" style="5" customWidth="1"/>
    <col min="2" max="2" width="8.44140625" style="5" customWidth="1"/>
    <col min="3" max="3" width="12.109375" style="5" customWidth="1"/>
    <col min="4" max="4" width="17" style="5" customWidth="1"/>
    <col min="5" max="5" width="13.33203125" style="5" customWidth="1"/>
    <col min="6" max="6" width="19.6640625" style="5" customWidth="1"/>
    <col min="7" max="16384" width="8.88671875" style="5"/>
  </cols>
  <sheetData>
    <row r="2" spans="1:6" ht="49.5" customHeight="1" x14ac:dyDescent="0.25">
      <c r="A2" s="91" t="s">
        <v>215</v>
      </c>
      <c r="B2" s="3"/>
      <c r="D2" s="149" t="s">
        <v>11</v>
      </c>
      <c r="E2" s="149"/>
      <c r="F2" s="149"/>
    </row>
    <row r="3" spans="1:6" x14ac:dyDescent="0.25">
      <c r="A3" s="1"/>
      <c r="B3" s="2"/>
    </row>
    <row r="4" spans="1:6" ht="42" customHeight="1" x14ac:dyDescent="0.25">
      <c r="A4" s="150" t="s">
        <v>216</v>
      </c>
      <c r="B4" s="151"/>
      <c r="C4" s="151"/>
      <c r="D4" s="151"/>
      <c r="E4" s="151"/>
      <c r="F4" s="151"/>
    </row>
    <row r="5" spans="1:6" ht="18.75" x14ac:dyDescent="0.25">
      <c r="A5" s="12" t="s">
        <v>364</v>
      </c>
      <c r="B5" s="31"/>
      <c r="C5" s="31"/>
      <c r="D5" s="31"/>
      <c r="E5" s="31"/>
      <c r="F5" s="31"/>
    </row>
    <row r="6" spans="1:6" ht="18.75" x14ac:dyDescent="0.25">
      <c r="A6" s="12" t="s">
        <v>228</v>
      </c>
      <c r="B6" s="31"/>
      <c r="C6" s="31"/>
      <c r="D6" s="31"/>
      <c r="E6" s="31"/>
      <c r="F6" s="31"/>
    </row>
    <row r="7" spans="1:6" ht="19.5" x14ac:dyDescent="0.25">
      <c r="A7" s="20" t="s">
        <v>365</v>
      </c>
      <c r="B7" s="31"/>
      <c r="C7" s="31"/>
      <c r="D7" s="31"/>
      <c r="E7" s="31"/>
      <c r="F7" s="31"/>
    </row>
    <row r="8" spans="1:6" ht="18.75" x14ac:dyDescent="0.25">
      <c r="A8" s="12" t="s">
        <v>366</v>
      </c>
      <c r="B8" s="31"/>
      <c r="C8" s="31"/>
      <c r="D8" s="31"/>
      <c r="E8" s="31"/>
      <c r="F8" s="31"/>
    </row>
    <row r="9" spans="1:6" ht="18.75" x14ac:dyDescent="0.25">
      <c r="A9" s="12" t="s">
        <v>367</v>
      </c>
      <c r="B9" s="31"/>
      <c r="C9" s="31"/>
      <c r="D9" s="31"/>
      <c r="E9" s="31"/>
      <c r="F9" s="31"/>
    </row>
    <row r="10" spans="1:6"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x14ac:dyDescent="0.25">
      <c r="A13" s="28" t="s">
        <v>31</v>
      </c>
      <c r="B13" s="6">
        <f>B14+B17</f>
        <v>8</v>
      </c>
      <c r="C13" s="6">
        <f>C14+C17</f>
        <v>6</v>
      </c>
      <c r="D13" s="98"/>
      <c r="E13" s="6">
        <f>E14+E17</f>
        <v>6</v>
      </c>
      <c r="F13" s="58"/>
    </row>
    <row r="14" spans="1:6" x14ac:dyDescent="0.25">
      <c r="A14" s="29" t="s">
        <v>14</v>
      </c>
      <c r="B14" s="90">
        <f>SUM(B15:B16)</f>
        <v>4</v>
      </c>
      <c r="C14" s="90">
        <f>SUM(C15:C16)</f>
        <v>2</v>
      </c>
      <c r="D14" s="98"/>
      <c r="E14" s="90">
        <f>SUM(E15:E16)</f>
        <v>2</v>
      </c>
      <c r="F14" s="58"/>
    </row>
    <row r="15" spans="1:6" ht="33" x14ac:dyDescent="0.25">
      <c r="A15" s="9" t="s">
        <v>67</v>
      </c>
      <c r="B15" s="10">
        <v>2</v>
      </c>
      <c r="C15" s="10">
        <v>2</v>
      </c>
      <c r="D15" s="110" t="s">
        <v>368</v>
      </c>
      <c r="E15" s="111">
        <v>2</v>
      </c>
      <c r="F15" s="110"/>
    </row>
    <row r="16" spans="1:6" x14ac:dyDescent="0.25">
      <c r="A16" s="9" t="s">
        <v>32</v>
      </c>
      <c r="B16" s="10">
        <v>2</v>
      </c>
      <c r="C16" s="10">
        <v>0</v>
      </c>
      <c r="D16" s="112"/>
      <c r="E16" s="111">
        <v>0</v>
      </c>
      <c r="F16" s="58"/>
    </row>
    <row r="17" spans="1:6" ht="23.25" customHeight="1" x14ac:dyDescent="0.25">
      <c r="A17" s="29" t="s">
        <v>15</v>
      </c>
      <c r="B17" s="90">
        <f>SUM(B18:B19)</f>
        <v>4</v>
      </c>
      <c r="C17" s="90">
        <f>SUM(C18:C19)</f>
        <v>4</v>
      </c>
      <c r="D17" s="98"/>
      <c r="E17" s="90">
        <f>SUM(E18:E19)</f>
        <v>4</v>
      </c>
      <c r="F17" s="58"/>
    </row>
    <row r="18" spans="1:6" ht="143.25" customHeight="1" x14ac:dyDescent="0.25">
      <c r="A18" s="8" t="s">
        <v>33</v>
      </c>
      <c r="B18" s="10">
        <v>2</v>
      </c>
      <c r="C18" s="10">
        <v>2</v>
      </c>
      <c r="D18" s="98" t="s">
        <v>369</v>
      </c>
      <c r="E18" s="111">
        <v>2</v>
      </c>
      <c r="F18" s="98"/>
    </row>
    <row r="19" spans="1:6" ht="83.25" customHeight="1" x14ac:dyDescent="0.25">
      <c r="A19" s="8" t="s">
        <v>34</v>
      </c>
      <c r="B19" s="10">
        <v>2</v>
      </c>
      <c r="C19" s="10">
        <v>2</v>
      </c>
      <c r="D19" s="110" t="s">
        <v>370</v>
      </c>
      <c r="E19" s="111">
        <v>2</v>
      </c>
      <c r="F19" s="110"/>
    </row>
    <row r="20" spans="1:6" ht="21.75" customHeight="1" x14ac:dyDescent="0.25">
      <c r="A20" s="7" t="s">
        <v>35</v>
      </c>
      <c r="B20" s="6">
        <f>B21+B28+B34+B39+B42</f>
        <v>44</v>
      </c>
      <c r="C20" s="6">
        <f>C21+C28+C34+C39+C42</f>
        <v>39</v>
      </c>
      <c r="D20" s="98"/>
      <c r="E20" s="6">
        <f>E21+E28+E34+E39+E42</f>
        <v>37</v>
      </c>
      <c r="F20" s="58"/>
    </row>
    <row r="21" spans="1:6" ht="21.75" customHeight="1" x14ac:dyDescent="0.25">
      <c r="A21" s="7" t="s">
        <v>36</v>
      </c>
      <c r="B21" s="90">
        <f>SUM(B22:B27)</f>
        <v>12</v>
      </c>
      <c r="C21" s="90">
        <f>SUM(C22:C27)</f>
        <v>12</v>
      </c>
      <c r="D21" s="98"/>
      <c r="E21" s="90">
        <f>SUM(E22:E27)</f>
        <v>10</v>
      </c>
      <c r="F21" s="58"/>
    </row>
    <row r="22" spans="1:6" ht="57.75" customHeight="1" x14ac:dyDescent="0.25">
      <c r="A22" s="8" t="s">
        <v>37</v>
      </c>
      <c r="B22" s="10">
        <v>2</v>
      </c>
      <c r="C22" s="10">
        <v>2</v>
      </c>
      <c r="D22" s="112"/>
      <c r="E22" s="10">
        <v>0</v>
      </c>
      <c r="F22" s="113" t="s">
        <v>515</v>
      </c>
    </row>
    <row r="23" spans="1:6" ht="91.5" customHeight="1" x14ac:dyDescent="0.25">
      <c r="A23" s="35" t="s">
        <v>58</v>
      </c>
      <c r="B23" s="10">
        <v>2</v>
      </c>
      <c r="C23" s="10">
        <v>2</v>
      </c>
      <c r="D23" s="98" t="s">
        <v>371</v>
      </c>
      <c r="E23" s="10">
        <v>2</v>
      </c>
      <c r="F23" s="50"/>
    </row>
    <row r="24" spans="1:6" ht="46.5" customHeight="1" x14ac:dyDescent="0.25">
      <c r="A24" s="8" t="s">
        <v>57</v>
      </c>
      <c r="B24" s="10">
        <v>2</v>
      </c>
      <c r="C24" s="10">
        <v>2</v>
      </c>
      <c r="D24" s="98" t="s">
        <v>372</v>
      </c>
      <c r="E24" s="10">
        <v>2</v>
      </c>
      <c r="F24" s="98" t="s">
        <v>495</v>
      </c>
    </row>
    <row r="25" spans="1:6" ht="49.5" x14ac:dyDescent="0.25">
      <c r="A25" s="34" t="s">
        <v>97</v>
      </c>
      <c r="B25" s="10">
        <v>2</v>
      </c>
      <c r="C25" s="10">
        <v>2</v>
      </c>
      <c r="D25" s="110" t="s">
        <v>373</v>
      </c>
      <c r="E25" s="10">
        <v>2</v>
      </c>
      <c r="F25" s="58"/>
    </row>
    <row r="26" spans="1:6" ht="49.5" x14ac:dyDescent="0.25">
      <c r="A26" s="34" t="s">
        <v>59</v>
      </c>
      <c r="B26" s="10">
        <v>2</v>
      </c>
      <c r="C26" s="10">
        <v>2</v>
      </c>
      <c r="D26" s="110" t="s">
        <v>373</v>
      </c>
      <c r="E26" s="10">
        <v>2</v>
      </c>
      <c r="F26" s="58"/>
    </row>
    <row r="27" spans="1:6" ht="33" x14ac:dyDescent="0.25">
      <c r="A27" s="35" t="s">
        <v>151</v>
      </c>
      <c r="B27" s="10">
        <v>2</v>
      </c>
      <c r="C27" s="10">
        <v>2</v>
      </c>
      <c r="D27" s="98"/>
      <c r="E27" s="10">
        <v>2</v>
      </c>
      <c r="F27" s="58"/>
    </row>
    <row r="28" spans="1:6" ht="22.5" customHeight="1" x14ac:dyDescent="0.25">
      <c r="A28" s="7" t="s">
        <v>38</v>
      </c>
      <c r="B28" s="90">
        <f>SUM(B29:B33)</f>
        <v>10</v>
      </c>
      <c r="C28" s="90">
        <f>SUM(C29:C33)</f>
        <v>9</v>
      </c>
      <c r="D28" s="98"/>
      <c r="E28" s="90">
        <f>SUM(E29:E33)</f>
        <v>9</v>
      </c>
      <c r="F28" s="58"/>
    </row>
    <row r="29" spans="1:6" ht="54.75" customHeight="1" x14ac:dyDescent="0.25">
      <c r="A29" s="8" t="s">
        <v>152</v>
      </c>
      <c r="B29" s="10">
        <v>2</v>
      </c>
      <c r="C29" s="10">
        <v>2</v>
      </c>
      <c r="D29" s="98"/>
      <c r="E29" s="10">
        <v>2</v>
      </c>
      <c r="F29" s="58"/>
    </row>
    <row r="30" spans="1:6" ht="54" customHeight="1" x14ac:dyDescent="0.25">
      <c r="A30" s="8" t="s">
        <v>153</v>
      </c>
      <c r="B30" s="10">
        <v>2</v>
      </c>
      <c r="C30" s="10">
        <v>1</v>
      </c>
      <c r="D30" s="112"/>
      <c r="E30" s="10">
        <v>1</v>
      </c>
      <c r="F30" s="58"/>
    </row>
    <row r="31" spans="1:6" ht="54" customHeight="1" x14ac:dyDescent="0.25">
      <c r="A31" s="34" t="s">
        <v>127</v>
      </c>
      <c r="B31" s="10">
        <v>2</v>
      </c>
      <c r="C31" s="10">
        <v>2</v>
      </c>
      <c r="D31" s="110" t="s">
        <v>373</v>
      </c>
      <c r="E31" s="10">
        <v>2</v>
      </c>
      <c r="F31" s="50"/>
    </row>
    <row r="32" spans="1:6" ht="49.5" x14ac:dyDescent="0.25">
      <c r="A32" s="8" t="s">
        <v>154</v>
      </c>
      <c r="B32" s="10">
        <v>2</v>
      </c>
      <c r="C32" s="10">
        <v>2</v>
      </c>
      <c r="D32" s="98"/>
      <c r="E32" s="10">
        <v>2</v>
      </c>
      <c r="F32" s="58"/>
    </row>
    <row r="33" spans="1:6" ht="66" x14ac:dyDescent="0.25">
      <c r="A33" s="8" t="s">
        <v>155</v>
      </c>
      <c r="B33" s="10">
        <v>2</v>
      </c>
      <c r="C33" s="10">
        <v>2</v>
      </c>
      <c r="D33" s="110" t="s">
        <v>373</v>
      </c>
      <c r="E33" s="10">
        <v>2</v>
      </c>
      <c r="F33" s="50"/>
    </row>
    <row r="34" spans="1:6" x14ac:dyDescent="0.25">
      <c r="A34" s="7" t="s">
        <v>39</v>
      </c>
      <c r="B34" s="90">
        <f>SUM(B35:B38)</f>
        <v>8</v>
      </c>
      <c r="C34" s="90">
        <f>SUM(C35:C38)</f>
        <v>8</v>
      </c>
      <c r="D34" s="98"/>
      <c r="E34" s="90">
        <f>SUM(E35:E38)</f>
        <v>8</v>
      </c>
      <c r="F34" s="58"/>
    </row>
    <row r="35" spans="1:6" ht="66" x14ac:dyDescent="0.25">
      <c r="A35" s="9" t="s">
        <v>75</v>
      </c>
      <c r="B35" s="10">
        <v>2</v>
      </c>
      <c r="C35" s="10">
        <v>2</v>
      </c>
      <c r="D35" s="98"/>
      <c r="E35" s="10">
        <v>2</v>
      </c>
      <c r="F35" s="58"/>
    </row>
    <row r="36" spans="1:6" ht="49.5" x14ac:dyDescent="0.25">
      <c r="A36" s="34" t="s">
        <v>76</v>
      </c>
      <c r="B36" s="10">
        <v>2</v>
      </c>
      <c r="C36" s="10">
        <v>2</v>
      </c>
      <c r="D36" s="98"/>
      <c r="E36" s="10">
        <v>2</v>
      </c>
      <c r="F36" s="58"/>
    </row>
    <row r="37" spans="1:6" ht="33" x14ac:dyDescent="0.25">
      <c r="A37" s="9" t="s">
        <v>156</v>
      </c>
      <c r="B37" s="10">
        <v>2</v>
      </c>
      <c r="C37" s="10">
        <v>2</v>
      </c>
      <c r="D37" s="98"/>
      <c r="E37" s="10">
        <v>2</v>
      </c>
      <c r="F37" s="58"/>
    </row>
    <row r="38" spans="1:6" ht="33" x14ac:dyDescent="0.25">
      <c r="A38" s="34" t="s">
        <v>137</v>
      </c>
      <c r="B38" s="10">
        <v>2</v>
      </c>
      <c r="C38" s="10">
        <v>2</v>
      </c>
      <c r="D38" s="98"/>
      <c r="E38" s="10">
        <v>2</v>
      </c>
      <c r="F38" s="58"/>
    </row>
    <row r="39" spans="1:6" x14ac:dyDescent="0.25">
      <c r="A39" s="7" t="s">
        <v>40</v>
      </c>
      <c r="B39" s="90">
        <f>SUM(B40:B41)</f>
        <v>4</v>
      </c>
      <c r="C39" s="90">
        <f>SUM(C40:C41)</f>
        <v>4</v>
      </c>
      <c r="D39" s="98"/>
      <c r="E39" s="90">
        <f>SUM(E40:E41)</f>
        <v>4</v>
      </c>
      <c r="F39" s="58"/>
    </row>
    <row r="40" spans="1:6" ht="49.5" x14ac:dyDescent="0.25">
      <c r="A40" s="8" t="s">
        <v>51</v>
      </c>
      <c r="B40" s="10">
        <v>2</v>
      </c>
      <c r="C40" s="10">
        <v>2</v>
      </c>
      <c r="D40" s="98"/>
      <c r="E40" s="10">
        <v>2</v>
      </c>
      <c r="F40" s="58"/>
    </row>
    <row r="41" spans="1:6" ht="82.5" x14ac:dyDescent="0.25">
      <c r="A41" s="34" t="s">
        <v>157</v>
      </c>
      <c r="B41" s="10">
        <v>2</v>
      </c>
      <c r="C41" s="10">
        <v>2</v>
      </c>
      <c r="D41" s="110" t="s">
        <v>373</v>
      </c>
      <c r="E41" s="10">
        <v>2</v>
      </c>
      <c r="F41" s="58"/>
    </row>
    <row r="42" spans="1:6" x14ac:dyDescent="0.25">
      <c r="A42" s="30" t="s">
        <v>41</v>
      </c>
      <c r="B42" s="90">
        <f>SUM(B43:B47)</f>
        <v>10</v>
      </c>
      <c r="C42" s="90">
        <f>SUM(C43:C47)</f>
        <v>6</v>
      </c>
      <c r="D42" s="98"/>
      <c r="E42" s="90">
        <f>SUM(E43:E47)</f>
        <v>6</v>
      </c>
      <c r="F42" s="58"/>
    </row>
    <row r="43" spans="1:6" ht="49.5" x14ac:dyDescent="0.25">
      <c r="A43" s="8" t="s">
        <v>42</v>
      </c>
      <c r="B43" s="10">
        <v>2</v>
      </c>
      <c r="C43" s="10">
        <v>2</v>
      </c>
      <c r="D43" s="98"/>
      <c r="E43" s="10">
        <v>2</v>
      </c>
      <c r="F43" s="58"/>
    </row>
    <row r="44" spans="1:6" ht="49.5" x14ac:dyDescent="0.25">
      <c r="A44" s="8" t="s">
        <v>62</v>
      </c>
      <c r="B44" s="10">
        <v>2</v>
      </c>
      <c r="C44" s="10">
        <v>2</v>
      </c>
      <c r="D44" s="114"/>
      <c r="E44" s="10">
        <v>2</v>
      </c>
      <c r="F44" s="58"/>
    </row>
    <row r="45" spans="1:6" ht="49.5" x14ac:dyDescent="0.25">
      <c r="A45" s="34" t="s">
        <v>163</v>
      </c>
      <c r="B45" s="10">
        <v>2</v>
      </c>
      <c r="C45" s="10">
        <v>0</v>
      </c>
      <c r="D45" s="112"/>
      <c r="E45" s="10">
        <v>0</v>
      </c>
      <c r="F45" s="60"/>
    </row>
    <row r="46" spans="1:6" ht="49.5" x14ac:dyDescent="0.25">
      <c r="A46" s="34" t="s">
        <v>73</v>
      </c>
      <c r="B46" s="10">
        <v>2</v>
      </c>
      <c r="C46" s="10">
        <v>0</v>
      </c>
      <c r="D46" s="112"/>
      <c r="E46" s="10">
        <v>0</v>
      </c>
      <c r="F46" s="60"/>
    </row>
    <row r="47" spans="1:6" x14ac:dyDescent="0.25">
      <c r="A47" s="8" t="s">
        <v>77</v>
      </c>
      <c r="B47" s="10">
        <v>2</v>
      </c>
      <c r="C47" s="10">
        <v>2</v>
      </c>
      <c r="D47" s="98"/>
      <c r="E47" s="10">
        <v>2</v>
      </c>
      <c r="F47" s="58"/>
    </row>
    <row r="48" spans="1:6" x14ac:dyDescent="0.25">
      <c r="A48" s="30" t="s">
        <v>43</v>
      </c>
      <c r="B48" s="6">
        <f>B49+B52</f>
        <v>10</v>
      </c>
      <c r="C48" s="6">
        <f>C49+C52</f>
        <v>9</v>
      </c>
      <c r="D48" s="98"/>
      <c r="E48" s="6">
        <f>E49+E52</f>
        <v>5</v>
      </c>
      <c r="F48" s="58"/>
    </row>
    <row r="49" spans="1:6" x14ac:dyDescent="0.25">
      <c r="A49" s="30" t="s">
        <v>18</v>
      </c>
      <c r="B49" s="90">
        <f>SUM(B50:B51)</f>
        <v>4</v>
      </c>
      <c r="C49" s="90">
        <f>SUM(C50:C51)</f>
        <v>4</v>
      </c>
      <c r="D49" s="98"/>
      <c r="E49" s="132">
        <f>SUM(E50:E51)</f>
        <v>2</v>
      </c>
      <c r="F49" s="58"/>
    </row>
    <row r="50" spans="1:6" ht="66" x14ac:dyDescent="0.25">
      <c r="A50" s="34" t="s">
        <v>144</v>
      </c>
      <c r="B50" s="10">
        <v>2</v>
      </c>
      <c r="C50" s="10">
        <v>2</v>
      </c>
      <c r="D50" s="110" t="s">
        <v>373</v>
      </c>
      <c r="E50" s="10">
        <v>2</v>
      </c>
      <c r="F50" s="50"/>
    </row>
    <row r="51" spans="1:6" ht="49.5" x14ac:dyDescent="0.25">
      <c r="A51" s="34" t="s">
        <v>61</v>
      </c>
      <c r="B51" s="10">
        <v>2</v>
      </c>
      <c r="C51" s="10">
        <v>2</v>
      </c>
      <c r="D51" s="112" t="s">
        <v>374</v>
      </c>
      <c r="E51" s="10">
        <v>0</v>
      </c>
      <c r="F51" s="59"/>
    </row>
    <row r="52" spans="1:6" x14ac:dyDescent="0.25">
      <c r="A52" s="30" t="s">
        <v>44</v>
      </c>
      <c r="B52" s="90">
        <f>SUM(B53:B55)</f>
        <v>6</v>
      </c>
      <c r="C52" s="90">
        <f>SUM(C53:C55)</f>
        <v>5</v>
      </c>
      <c r="D52" s="98"/>
      <c r="E52" s="90">
        <f>SUM(E53:E55)</f>
        <v>3</v>
      </c>
      <c r="F52" s="58"/>
    </row>
    <row r="53" spans="1:6" ht="33" x14ac:dyDescent="0.25">
      <c r="A53" s="8" t="s">
        <v>63</v>
      </c>
      <c r="B53" s="10">
        <v>2</v>
      </c>
      <c r="C53" s="10">
        <v>2</v>
      </c>
      <c r="D53" s="98" t="s">
        <v>46</v>
      </c>
      <c r="E53" s="10">
        <v>0</v>
      </c>
      <c r="F53" s="50"/>
    </row>
    <row r="54" spans="1:6" ht="33" x14ac:dyDescent="0.25">
      <c r="A54" s="8" t="s">
        <v>45</v>
      </c>
      <c r="B54" s="10">
        <v>2</v>
      </c>
      <c r="C54" s="10">
        <v>2</v>
      </c>
      <c r="D54" s="98"/>
      <c r="E54" s="10">
        <v>2</v>
      </c>
      <c r="F54" s="58"/>
    </row>
    <row r="55" spans="1:6" ht="49.5" x14ac:dyDescent="0.25">
      <c r="A55" s="35" t="s">
        <v>82</v>
      </c>
      <c r="B55" s="10">
        <v>2</v>
      </c>
      <c r="C55" s="10">
        <v>1</v>
      </c>
      <c r="D55" s="112" t="s">
        <v>375</v>
      </c>
      <c r="E55" s="10">
        <v>1</v>
      </c>
      <c r="F55" s="58"/>
    </row>
    <row r="56" spans="1:6" x14ac:dyDescent="0.25">
      <c r="A56" s="89" t="s">
        <v>5</v>
      </c>
      <c r="B56" s="6">
        <f>B13+B20+B48</f>
        <v>62</v>
      </c>
      <c r="C56" s="6">
        <f>C13+C20+C48</f>
        <v>54</v>
      </c>
      <c r="D56" s="10"/>
      <c r="E56" s="6">
        <f>E13+E20+E48</f>
        <v>48</v>
      </c>
      <c r="F56" s="61"/>
    </row>
    <row r="57" spans="1:6" ht="18.75" x14ac:dyDescent="0.25">
      <c r="A57" s="90" t="s">
        <v>6</v>
      </c>
      <c r="B57" s="6">
        <v>100</v>
      </c>
      <c r="C57" s="158">
        <f>ROUND(C56/B56*100,0)</f>
        <v>87</v>
      </c>
      <c r="D57" s="159"/>
      <c r="E57" s="154">
        <f>ROUND(E56/B56*100,0)</f>
        <v>77</v>
      </c>
      <c r="F57" s="154"/>
    </row>
    <row r="58" spans="1:6" x14ac:dyDescent="0.25">
      <c r="A58" s="90" t="s">
        <v>7</v>
      </c>
      <c r="B58" s="10"/>
      <c r="C58" s="154" t="str">
        <f>IF(AND(AND(C15=2,C22=2),C57&gt;=80),"Loại A",IF(AND(AND(C15=2,C22=2),C57&gt;=65),"Loại B",IF(AND(AND(C15=2,C22=2),C57&gt;=50),"Loại C",IF(AND(AND(C15=2,C22=2),C57&lt;50),"Không đạt chuẩn",IF(OR(C15&lt;2,C22&lt;2),"Không đạt chuẩn")))))</f>
        <v>Loại A</v>
      </c>
      <c r="D58" s="154"/>
      <c r="E58" s="160" t="str">
        <f>IF(AND(AND(E15=2,E22=2),E57&gt;=80),"Loại A",IF(AND(AND(E15=2,E22=2),E57&gt;=65),"Loại B",IF(AND(AND(E15=2,E22=2),E57&gt;=50),"Loại C",IF(AND(AND(E15=2,E22=2),E57&lt;50),"Không đạt chuẩn",IF(OR(E15&lt;2,E22&lt;2),"Không đạt chuẩn")))))</f>
        <v>Không đạt chuẩn</v>
      </c>
      <c r="F58" s="160"/>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3" spans="1:6" x14ac:dyDescent="0.25">
      <c r="D63" s="104"/>
      <c r="F63" s="115"/>
    </row>
    <row r="64" spans="1:6" x14ac:dyDescent="0.25">
      <c r="C64" s="14"/>
      <c r="D64" s="104"/>
      <c r="F64" s="115"/>
    </row>
    <row r="65" spans="1:6" x14ac:dyDescent="0.25">
      <c r="D65" s="104"/>
      <c r="F65" s="115"/>
    </row>
    <row r="66" spans="1:6" x14ac:dyDescent="0.25">
      <c r="C66" s="14"/>
      <c r="D66" s="104"/>
      <c r="F66" s="115"/>
    </row>
    <row r="67" spans="1:6" ht="17.25" x14ac:dyDescent="0.3">
      <c r="A67" s="124" t="s">
        <v>376</v>
      </c>
      <c r="D67" s="156" t="s">
        <v>189</v>
      </c>
      <c r="E67" s="156"/>
      <c r="F67" s="156"/>
    </row>
    <row r="68" spans="1:6" x14ac:dyDescent="0.25">
      <c r="B68" s="116"/>
      <c r="C68" s="116"/>
      <c r="D68" s="117"/>
      <c r="E68" s="116"/>
      <c r="F68" s="118"/>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78" priority="10" stopIfTrue="1" operator="equal">
      <formula>0</formula>
    </cfRule>
  </conditionalFormatting>
  <conditionalFormatting sqref="E13 E15:E16 E18:E27 E29:E33 E35:E38 E40:E41 E53:E55 E43:E48 E50:E51">
    <cfRule type="cellIs" dxfId="77" priority="9" stopIfTrue="1" operator="equal">
      <formula>0</formula>
    </cfRule>
  </conditionalFormatting>
  <conditionalFormatting sqref="E14">
    <cfRule type="cellIs" dxfId="76" priority="8" stopIfTrue="1" operator="equal">
      <formula>0</formula>
    </cfRule>
  </conditionalFormatting>
  <conditionalFormatting sqref="E17">
    <cfRule type="cellIs" dxfId="75" priority="7" stopIfTrue="1" operator="equal">
      <formula>0</formula>
    </cfRule>
  </conditionalFormatting>
  <conditionalFormatting sqref="E28">
    <cfRule type="cellIs" dxfId="74" priority="6" stopIfTrue="1" operator="equal">
      <formula>0</formula>
    </cfRule>
  </conditionalFormatting>
  <conditionalFormatting sqref="E34">
    <cfRule type="cellIs" dxfId="73" priority="5" stopIfTrue="1" operator="equal">
      <formula>0</formula>
    </cfRule>
  </conditionalFormatting>
  <conditionalFormatting sqref="E39">
    <cfRule type="cellIs" dxfId="72" priority="4" stopIfTrue="1" operator="equal">
      <formula>0</formula>
    </cfRule>
  </conditionalFormatting>
  <conditionalFormatting sqref="E52">
    <cfRule type="cellIs" dxfId="71" priority="3" stopIfTrue="1" operator="equal">
      <formula>0</formula>
    </cfRule>
  </conditionalFormatting>
  <conditionalFormatting sqref="E42">
    <cfRule type="cellIs" dxfId="70" priority="2" stopIfTrue="1" operator="equal">
      <formula>0</formula>
    </cfRule>
  </conditionalFormatting>
  <conditionalFormatting sqref="E49">
    <cfRule type="cellIs" dxfId="6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28" workbookViewId="0">
      <selection activeCell="A54" sqref="A54"/>
    </sheetView>
  </sheetViews>
  <sheetFormatPr defaultRowHeight="16.5" x14ac:dyDescent="0.25"/>
  <cols>
    <col min="1" max="1" width="52.109375" style="5" customWidth="1"/>
    <col min="2" max="2" width="6.6640625" style="5" customWidth="1"/>
    <col min="3" max="3" width="12.109375" style="5" customWidth="1"/>
    <col min="4" max="4" width="20.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C2" s="119"/>
      <c r="D2" s="149" t="s">
        <v>11</v>
      </c>
      <c r="E2" s="149"/>
      <c r="F2" s="149"/>
    </row>
    <row r="3" spans="1:6" x14ac:dyDescent="0.25">
      <c r="A3" s="1"/>
      <c r="B3" s="2"/>
    </row>
    <row r="4" spans="1:6" ht="43.5" customHeight="1" x14ac:dyDescent="0.25">
      <c r="A4" s="150" t="s">
        <v>216</v>
      </c>
      <c r="B4" s="151"/>
      <c r="C4" s="151"/>
      <c r="D4" s="151"/>
      <c r="E4" s="151"/>
      <c r="F4" s="151"/>
    </row>
    <row r="5" spans="1:6" ht="18" customHeight="1" x14ac:dyDescent="0.25">
      <c r="A5" s="106" t="s">
        <v>377</v>
      </c>
      <c r="B5" s="31"/>
      <c r="C5" s="31"/>
      <c r="D5" s="31"/>
      <c r="E5" s="31"/>
      <c r="F5" s="31"/>
    </row>
    <row r="6" spans="1:6" ht="18" customHeight="1" x14ac:dyDescent="0.25">
      <c r="A6" s="106" t="s">
        <v>378</v>
      </c>
      <c r="B6" s="31"/>
      <c r="C6" s="31"/>
      <c r="D6" s="31"/>
      <c r="E6" s="31"/>
      <c r="F6" s="31"/>
    </row>
    <row r="7" spans="1:6" ht="18" customHeight="1" x14ac:dyDescent="0.25">
      <c r="A7" s="107" t="s">
        <v>379</v>
      </c>
      <c r="B7" s="31"/>
      <c r="C7" s="31"/>
      <c r="D7" s="31"/>
      <c r="E7" s="31"/>
      <c r="F7" s="31"/>
    </row>
    <row r="8" spans="1:6" ht="18" customHeight="1" x14ac:dyDescent="0.25">
      <c r="A8" s="12" t="s">
        <v>380</v>
      </c>
      <c r="B8" s="31"/>
      <c r="C8" s="31"/>
      <c r="D8" s="31"/>
      <c r="E8" s="31"/>
      <c r="F8" s="31"/>
    </row>
    <row r="9" spans="1:6" ht="18" customHeight="1" x14ac:dyDescent="0.25">
      <c r="A9" s="12" t="s">
        <v>381</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7</v>
      </c>
      <c r="D13" s="58"/>
      <c r="E13" s="6">
        <f>E14+E17</f>
        <v>8</v>
      </c>
      <c r="F13" s="58"/>
    </row>
    <row r="14" spans="1:6" ht="21.75" customHeight="1" x14ac:dyDescent="0.25">
      <c r="A14" s="29" t="s">
        <v>14</v>
      </c>
      <c r="B14" s="90">
        <f>SUM(B15:B16)</f>
        <v>4</v>
      </c>
      <c r="C14" s="90">
        <f>SUM(C15:C16)</f>
        <v>4</v>
      </c>
      <c r="D14" s="58"/>
      <c r="E14" s="90">
        <f>SUM(E15:E16)</f>
        <v>4</v>
      </c>
      <c r="F14" s="58"/>
    </row>
    <row r="15" spans="1:6" ht="43.5" customHeight="1" x14ac:dyDescent="0.25">
      <c r="A15" s="9" t="s">
        <v>67</v>
      </c>
      <c r="B15" s="10">
        <v>2</v>
      </c>
      <c r="C15" s="10">
        <v>2</v>
      </c>
      <c r="D15" s="50" t="s">
        <v>382</v>
      </c>
      <c r="E15" s="10">
        <v>2</v>
      </c>
      <c r="F15" s="58"/>
    </row>
    <row r="16" spans="1:6" ht="30" customHeight="1" x14ac:dyDescent="0.25">
      <c r="A16" s="9" t="s">
        <v>32</v>
      </c>
      <c r="B16" s="10">
        <v>2</v>
      </c>
      <c r="C16" s="10">
        <v>2</v>
      </c>
      <c r="D16" s="50" t="s">
        <v>383</v>
      </c>
      <c r="E16" s="10">
        <v>2</v>
      </c>
      <c r="F16" s="58"/>
    </row>
    <row r="17" spans="1:6" ht="23.25" customHeight="1" x14ac:dyDescent="0.25">
      <c r="A17" s="29" t="s">
        <v>15</v>
      </c>
      <c r="B17" s="90">
        <f>SUM(B18:B19)</f>
        <v>4</v>
      </c>
      <c r="C17" s="90">
        <f>SUM(C18:C19)</f>
        <v>3</v>
      </c>
      <c r="D17" s="58"/>
      <c r="E17" s="90">
        <f>SUM(E18:E19)</f>
        <v>4</v>
      </c>
      <c r="F17" s="58"/>
    </row>
    <row r="18" spans="1:6" ht="132" customHeight="1" x14ac:dyDescent="0.25">
      <c r="A18" s="8" t="s">
        <v>33</v>
      </c>
      <c r="B18" s="10">
        <v>2</v>
      </c>
      <c r="C18" s="100">
        <v>1</v>
      </c>
      <c r="D18" s="120" t="s">
        <v>384</v>
      </c>
      <c r="E18" s="10">
        <v>2</v>
      </c>
      <c r="F18" s="58"/>
    </row>
    <row r="19" spans="1:6" ht="83.25" customHeight="1" x14ac:dyDescent="0.25">
      <c r="A19" s="8" t="s">
        <v>34</v>
      </c>
      <c r="B19" s="10">
        <v>2</v>
      </c>
      <c r="C19" s="10">
        <v>2</v>
      </c>
      <c r="D19" s="120" t="s">
        <v>385</v>
      </c>
      <c r="E19" s="10">
        <v>2</v>
      </c>
      <c r="F19" s="58"/>
    </row>
    <row r="20" spans="1:6" ht="21.75" customHeight="1" x14ac:dyDescent="0.25">
      <c r="A20" s="7" t="s">
        <v>35</v>
      </c>
      <c r="B20" s="6">
        <f>B21+B28+B34+B39+B42</f>
        <v>44</v>
      </c>
      <c r="C20" s="6">
        <f>C21+C28+C34+C39+C42</f>
        <v>40</v>
      </c>
      <c r="D20" s="58"/>
      <c r="E20" s="6">
        <f>E21+E28+E34+E39+E42</f>
        <v>43</v>
      </c>
      <c r="F20" s="58"/>
    </row>
    <row r="21" spans="1:6" ht="21.75" customHeight="1" x14ac:dyDescent="0.25">
      <c r="A21" s="7" t="s">
        <v>36</v>
      </c>
      <c r="B21" s="90">
        <f>SUM(B22:B27)</f>
        <v>12</v>
      </c>
      <c r="C21" s="90">
        <f>SUM(C22:C27)</f>
        <v>12</v>
      </c>
      <c r="D21" s="58"/>
      <c r="E21" s="90">
        <f>SUM(E22:E27)</f>
        <v>12</v>
      </c>
      <c r="F21" s="58"/>
    </row>
    <row r="22" spans="1:6" ht="57.75" customHeight="1" x14ac:dyDescent="0.25">
      <c r="A22" s="8" t="s">
        <v>37</v>
      </c>
      <c r="B22" s="10">
        <v>2</v>
      </c>
      <c r="C22" s="10">
        <v>2</v>
      </c>
      <c r="D22" s="50" t="s">
        <v>386</v>
      </c>
      <c r="E22" s="10">
        <v>2</v>
      </c>
      <c r="F22" s="58"/>
    </row>
    <row r="23" spans="1:6" ht="86.25" customHeight="1" x14ac:dyDescent="0.25">
      <c r="A23" s="35" t="s">
        <v>58</v>
      </c>
      <c r="B23" s="10">
        <v>2</v>
      </c>
      <c r="C23" s="10">
        <v>2</v>
      </c>
      <c r="D23" s="50" t="s">
        <v>64</v>
      </c>
      <c r="E23" s="10">
        <v>2</v>
      </c>
      <c r="F23" s="50" t="s">
        <v>387</v>
      </c>
    </row>
    <row r="24" spans="1:6" ht="40.5" x14ac:dyDescent="0.25">
      <c r="A24" s="8" t="s">
        <v>57</v>
      </c>
      <c r="B24" s="10">
        <v>2</v>
      </c>
      <c r="C24" s="10">
        <v>2</v>
      </c>
      <c r="D24" s="50" t="s">
        <v>28</v>
      </c>
      <c r="E24" s="10">
        <v>2</v>
      </c>
      <c r="F24" s="50" t="s">
        <v>388</v>
      </c>
    </row>
    <row r="25" spans="1:6" ht="33" x14ac:dyDescent="0.25">
      <c r="A25" s="34" t="s">
        <v>97</v>
      </c>
      <c r="B25" s="10">
        <v>2</v>
      </c>
      <c r="C25" s="10">
        <v>2</v>
      </c>
      <c r="D25" s="50"/>
      <c r="E25" s="10">
        <v>2</v>
      </c>
      <c r="F25" s="58"/>
    </row>
    <row r="26" spans="1:6" ht="33" x14ac:dyDescent="0.25">
      <c r="A26" s="34" t="s">
        <v>59</v>
      </c>
      <c r="B26" s="10">
        <v>2</v>
      </c>
      <c r="C26" s="10">
        <v>2</v>
      </c>
      <c r="D26" s="50"/>
      <c r="E26" s="10">
        <v>2</v>
      </c>
      <c r="F26" s="58"/>
    </row>
    <row r="27" spans="1:6" ht="33"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10</v>
      </c>
      <c r="F28" s="58"/>
    </row>
    <row r="29" spans="1:6" ht="54.75" customHeight="1" x14ac:dyDescent="0.25">
      <c r="A29" s="8" t="s">
        <v>152</v>
      </c>
      <c r="B29" s="10">
        <v>2</v>
      </c>
      <c r="C29" s="10">
        <v>2</v>
      </c>
      <c r="D29" s="58"/>
      <c r="E29" s="10">
        <v>2</v>
      </c>
      <c r="F29" s="58"/>
    </row>
    <row r="30" spans="1:6" ht="54" customHeight="1" x14ac:dyDescent="0.25">
      <c r="A30" s="8" t="s">
        <v>153</v>
      </c>
      <c r="B30" s="10">
        <v>2</v>
      </c>
      <c r="C30" s="10">
        <v>2</v>
      </c>
      <c r="D30" s="58"/>
      <c r="E30" s="10">
        <v>2</v>
      </c>
      <c r="F30" s="58"/>
    </row>
    <row r="31" spans="1:6" ht="54" customHeight="1" x14ac:dyDescent="0.25">
      <c r="A31" s="34" t="s">
        <v>127</v>
      </c>
      <c r="B31" s="10">
        <v>2</v>
      </c>
      <c r="C31" s="10">
        <v>2</v>
      </c>
      <c r="D31" s="50"/>
      <c r="E31" s="10">
        <v>2</v>
      </c>
      <c r="F31" s="50" t="s">
        <v>129</v>
      </c>
    </row>
    <row r="32" spans="1:6" ht="54.75" customHeight="1" x14ac:dyDescent="0.25">
      <c r="A32" s="8" t="s">
        <v>154</v>
      </c>
      <c r="B32" s="10">
        <v>2</v>
      </c>
      <c r="C32" s="10">
        <v>2</v>
      </c>
      <c r="D32" s="58"/>
      <c r="E32" s="10">
        <v>2</v>
      </c>
      <c r="F32" s="58"/>
    </row>
    <row r="33" spans="1:6" ht="63.75" customHeight="1" x14ac:dyDescent="0.25">
      <c r="A33" s="8" t="s">
        <v>155</v>
      </c>
      <c r="B33" s="10">
        <v>2</v>
      </c>
      <c r="C33" s="10">
        <v>2</v>
      </c>
      <c r="D33" s="50"/>
      <c r="E33" s="10">
        <v>2</v>
      </c>
      <c r="F33" s="50" t="s">
        <v>129</v>
      </c>
    </row>
    <row r="34" spans="1:6" ht="24" customHeight="1" x14ac:dyDescent="0.25">
      <c r="A34" s="7" t="s">
        <v>39</v>
      </c>
      <c r="B34" s="90">
        <f>SUM(B35:B38)</f>
        <v>8</v>
      </c>
      <c r="C34" s="90">
        <f>SUM(C35:C38)</f>
        <v>8</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33" x14ac:dyDescent="0.25">
      <c r="A40" s="8" t="s">
        <v>51</v>
      </c>
      <c r="B40" s="10">
        <v>2</v>
      </c>
      <c r="C40" s="10">
        <v>2</v>
      </c>
      <c r="D40" s="58"/>
      <c r="E40" s="10">
        <v>2</v>
      </c>
      <c r="F40" s="58"/>
    </row>
    <row r="41" spans="1:6" ht="66" x14ac:dyDescent="0.25">
      <c r="A41" s="34" t="s">
        <v>157</v>
      </c>
      <c r="B41" s="10">
        <v>2</v>
      </c>
      <c r="C41" s="10">
        <v>2</v>
      </c>
      <c r="D41" s="50"/>
      <c r="E41" s="10">
        <v>2</v>
      </c>
      <c r="F41" s="58"/>
    </row>
    <row r="42" spans="1:6" ht="27" customHeight="1" x14ac:dyDescent="0.25">
      <c r="A42" s="30" t="s">
        <v>41</v>
      </c>
      <c r="B42" s="90">
        <f>SUM(B43:B47)</f>
        <v>10</v>
      </c>
      <c r="C42" s="90">
        <f>SUM(C43:C47)</f>
        <v>6</v>
      </c>
      <c r="D42" s="58"/>
      <c r="E42" s="90">
        <f>SUM(E43:E47)</f>
        <v>9</v>
      </c>
      <c r="F42" s="58"/>
    </row>
    <row r="43" spans="1:6" ht="49.5" x14ac:dyDescent="0.25">
      <c r="A43" s="8" t="s">
        <v>42</v>
      </c>
      <c r="B43" s="10">
        <v>2</v>
      </c>
      <c r="C43" s="10">
        <v>2</v>
      </c>
      <c r="D43" s="50" t="s">
        <v>389</v>
      </c>
      <c r="E43" s="10">
        <v>2</v>
      </c>
      <c r="F43" s="58"/>
    </row>
    <row r="44" spans="1:6" ht="40.5" x14ac:dyDescent="0.25">
      <c r="A44" s="8" t="s">
        <v>62</v>
      </c>
      <c r="B44" s="10">
        <v>2</v>
      </c>
      <c r="C44" s="10">
        <v>2</v>
      </c>
      <c r="D44" s="54" t="s">
        <v>390</v>
      </c>
      <c r="E44" s="10">
        <v>2</v>
      </c>
      <c r="F44" s="58"/>
    </row>
    <row r="45" spans="1:6" ht="57.75" customHeight="1" x14ac:dyDescent="0.25">
      <c r="A45" s="34" t="s">
        <v>163</v>
      </c>
      <c r="B45" s="10">
        <v>2</v>
      </c>
      <c r="C45" s="10"/>
      <c r="D45" s="50"/>
      <c r="E45" s="10">
        <v>1</v>
      </c>
      <c r="F45" s="60"/>
    </row>
    <row r="46" spans="1:6" ht="60.75" customHeight="1" x14ac:dyDescent="0.25">
      <c r="A46" s="34" t="s">
        <v>73</v>
      </c>
      <c r="B46" s="10">
        <v>2</v>
      </c>
      <c r="C46" s="10"/>
      <c r="D46" s="50"/>
      <c r="E46" s="10">
        <v>2</v>
      </c>
      <c r="F46" s="60"/>
    </row>
    <row r="47" spans="1:6" ht="27.75" customHeight="1" x14ac:dyDescent="0.25">
      <c r="A47" s="8" t="s">
        <v>77</v>
      </c>
      <c r="B47" s="10">
        <v>2</v>
      </c>
      <c r="C47" s="10">
        <v>2</v>
      </c>
      <c r="D47" s="50"/>
      <c r="E47" s="10">
        <v>2</v>
      </c>
      <c r="F47" s="58"/>
    </row>
    <row r="48" spans="1:6" ht="34.5" customHeight="1" x14ac:dyDescent="0.25">
      <c r="A48" s="30" t="s">
        <v>43</v>
      </c>
      <c r="B48" s="6">
        <f>B49+B52</f>
        <v>10</v>
      </c>
      <c r="C48" s="6">
        <f>C49+C52</f>
        <v>10</v>
      </c>
      <c r="D48" s="58"/>
      <c r="E48" s="6">
        <f>E49+E52</f>
        <v>6</v>
      </c>
      <c r="F48" s="58"/>
    </row>
    <row r="49" spans="1:6" ht="29.25" customHeight="1" x14ac:dyDescent="0.25">
      <c r="A49" s="30" t="s">
        <v>18</v>
      </c>
      <c r="B49" s="90">
        <f>SUM(B50:B51)</f>
        <v>4</v>
      </c>
      <c r="C49" s="90">
        <f>SUM(C50:C51)</f>
        <v>4</v>
      </c>
      <c r="D49" s="58"/>
      <c r="E49" s="90">
        <f>SUM(E50:E51)</f>
        <v>2</v>
      </c>
      <c r="F49" s="58"/>
    </row>
    <row r="50" spans="1:6" ht="83.25" customHeight="1" x14ac:dyDescent="0.25">
      <c r="A50" s="34" t="s">
        <v>144</v>
      </c>
      <c r="B50" s="10">
        <v>2</v>
      </c>
      <c r="C50" s="10">
        <v>2</v>
      </c>
      <c r="D50" s="50" t="s">
        <v>391</v>
      </c>
      <c r="E50" s="10">
        <v>2</v>
      </c>
      <c r="F50" s="50"/>
    </row>
    <row r="51" spans="1:6" ht="54" customHeight="1" x14ac:dyDescent="0.25">
      <c r="A51" s="34" t="s">
        <v>61</v>
      </c>
      <c r="B51" s="10">
        <v>2</v>
      </c>
      <c r="C51" s="10">
        <v>2</v>
      </c>
      <c r="D51" s="120" t="s">
        <v>392</v>
      </c>
      <c r="E51" s="10">
        <v>0</v>
      </c>
      <c r="F51" s="59"/>
    </row>
    <row r="52" spans="1:6" ht="30.75" customHeight="1" x14ac:dyDescent="0.25">
      <c r="A52" s="30" t="s">
        <v>44</v>
      </c>
      <c r="B52" s="90">
        <f>SUM(B53:B55)</f>
        <v>6</v>
      </c>
      <c r="C52" s="90">
        <f>SUM(C53:C55)</f>
        <v>6</v>
      </c>
      <c r="D52" s="58"/>
      <c r="E52" s="90">
        <f>SUM(E53:E55)</f>
        <v>4</v>
      </c>
      <c r="F52" s="58"/>
    </row>
    <row r="53" spans="1:6" ht="33" x14ac:dyDescent="0.25">
      <c r="A53" s="8" t="s">
        <v>63</v>
      </c>
      <c r="B53" s="10">
        <v>2</v>
      </c>
      <c r="C53" s="10">
        <v>2</v>
      </c>
      <c r="D53" s="50" t="s">
        <v>46</v>
      </c>
      <c r="E53" s="10"/>
      <c r="F53" s="50" t="s">
        <v>46</v>
      </c>
    </row>
    <row r="54" spans="1:6" ht="43.5" customHeight="1" x14ac:dyDescent="0.25">
      <c r="A54" s="8" t="s">
        <v>45</v>
      </c>
      <c r="B54" s="10">
        <v>2</v>
      </c>
      <c r="C54" s="10">
        <v>2</v>
      </c>
      <c r="D54" s="50" t="s">
        <v>393</v>
      </c>
      <c r="E54" s="10">
        <v>2</v>
      </c>
      <c r="F54" s="58"/>
    </row>
    <row r="55" spans="1:6" ht="54" customHeight="1" x14ac:dyDescent="0.25">
      <c r="A55" s="35" t="s">
        <v>82</v>
      </c>
      <c r="B55" s="10">
        <v>2</v>
      </c>
      <c r="C55" s="10">
        <v>2</v>
      </c>
      <c r="D55" s="50" t="s">
        <v>394</v>
      </c>
      <c r="E55" s="10">
        <v>2</v>
      </c>
      <c r="F55" s="58"/>
    </row>
    <row r="56" spans="1:6" ht="22.5" customHeight="1" x14ac:dyDescent="0.25">
      <c r="A56" s="89" t="s">
        <v>5</v>
      </c>
      <c r="B56" s="6">
        <f>B13+B20+B48</f>
        <v>62</v>
      </c>
      <c r="C56" s="6">
        <f>C13+C20+C48</f>
        <v>57</v>
      </c>
      <c r="D56" s="10"/>
      <c r="E56" s="6">
        <f>E13+E20+E48</f>
        <v>57</v>
      </c>
      <c r="F56" s="61"/>
    </row>
    <row r="57" spans="1:6" ht="27.75" customHeight="1" x14ac:dyDescent="0.25">
      <c r="A57" s="90" t="s">
        <v>6</v>
      </c>
      <c r="B57" s="6">
        <v>100</v>
      </c>
      <c r="C57" s="158">
        <f>ROUND(C56/B56*100,0)</f>
        <v>92</v>
      </c>
      <c r="D57" s="159"/>
      <c r="E57" s="154">
        <f>ROUND(E56/B56*100,0)</f>
        <v>92</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Loại A</v>
      </c>
      <c r="D58" s="154"/>
      <c r="E58" s="154" t="str">
        <f>IF(AND(AND(E15=2,E22=2),E57&gt;=80),"Loại A",IF(AND(AND(E15=2,E22=2),E57&gt;=65),"Loại B",IF(AND(AND(E15=2,E22=2),E57&gt;=50),"Loại C",IF(AND(AND(E15=2,E22=2),E57&lt;50),"Không đạt chuẩn",IF(OR(E15&lt;2,E22&lt;2),"Không đạt chuẩn")))))</f>
        <v>Loại A</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4" spans="1:6" x14ac:dyDescent="0.25">
      <c r="C64" s="14"/>
    </row>
    <row r="66" spans="1:6" x14ac:dyDescent="0.25">
      <c r="C66" s="14"/>
    </row>
    <row r="67" spans="1:6" ht="17.25" x14ac:dyDescent="0.3">
      <c r="A67" s="124" t="s">
        <v>395</v>
      </c>
      <c r="B67" s="125"/>
      <c r="C67" s="125"/>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68" priority="2" stopIfTrue="1" operator="equal">
      <formula>0</formula>
    </cfRule>
  </conditionalFormatting>
  <conditionalFormatting sqref="E13:E55">
    <cfRule type="cellIs" dxfId="67"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E13" sqref="E1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C2" s="121"/>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 t="s">
        <v>396</v>
      </c>
      <c r="B5" s="31"/>
      <c r="C5" s="31"/>
      <c r="D5" s="31"/>
      <c r="E5" s="31"/>
      <c r="F5" s="31"/>
    </row>
    <row r="6" spans="1:6" ht="18" customHeight="1" x14ac:dyDescent="0.25">
      <c r="A6" s="12" t="s">
        <v>397</v>
      </c>
      <c r="B6" s="31"/>
      <c r="C6" s="31"/>
      <c r="D6" s="31"/>
      <c r="E6" s="31"/>
      <c r="F6" s="31"/>
    </row>
    <row r="7" spans="1:6" ht="18" customHeight="1" x14ac:dyDescent="0.25">
      <c r="A7" s="20" t="s">
        <v>398</v>
      </c>
      <c r="B7" s="31"/>
      <c r="C7" s="31"/>
      <c r="D7" s="31"/>
      <c r="E7" s="31"/>
      <c r="F7" s="31"/>
    </row>
    <row r="8" spans="1:6" ht="18" customHeight="1" x14ac:dyDescent="0.25">
      <c r="A8" s="12" t="s">
        <v>399</v>
      </c>
      <c r="B8" s="31"/>
      <c r="C8" s="31"/>
      <c r="D8" s="31"/>
      <c r="E8" s="31"/>
      <c r="F8" s="31"/>
    </row>
    <row r="9" spans="1:6" ht="18" customHeight="1" x14ac:dyDescent="0.25">
      <c r="A9" s="12" t="s">
        <v>400</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2</v>
      </c>
      <c r="D13" s="58"/>
      <c r="E13" s="6">
        <f>E14+E17</f>
        <v>2</v>
      </c>
      <c r="F13" s="58"/>
    </row>
    <row r="14" spans="1:6" ht="21.75" customHeight="1" x14ac:dyDescent="0.25">
      <c r="A14" s="29" t="s">
        <v>14</v>
      </c>
      <c r="B14" s="90">
        <f>SUM(B15:B16)</f>
        <v>4</v>
      </c>
      <c r="C14" s="90">
        <f>SUM(C15:C16)</f>
        <v>2</v>
      </c>
      <c r="D14" s="58"/>
      <c r="E14" s="90">
        <f>SUM(E15:E16)</f>
        <v>2</v>
      </c>
      <c r="F14" s="58"/>
    </row>
    <row r="15" spans="1:6" ht="33" x14ac:dyDescent="0.25">
      <c r="A15" s="9" t="s">
        <v>67</v>
      </c>
      <c r="B15" s="10">
        <v>2</v>
      </c>
      <c r="C15" s="10">
        <v>2</v>
      </c>
      <c r="D15" s="50"/>
      <c r="E15" s="10">
        <v>2</v>
      </c>
      <c r="F15" s="58"/>
    </row>
    <row r="16" spans="1:6" ht="24" customHeight="1" x14ac:dyDescent="0.25">
      <c r="A16" s="9" t="s">
        <v>32</v>
      </c>
      <c r="B16" s="10">
        <v>2</v>
      </c>
      <c r="C16" s="10"/>
      <c r="D16" s="58"/>
      <c r="E16" s="10">
        <v>0</v>
      </c>
      <c r="F16" s="58"/>
    </row>
    <row r="17" spans="1:6" ht="24.75" customHeight="1" x14ac:dyDescent="0.25">
      <c r="A17" s="29" t="s">
        <v>15</v>
      </c>
      <c r="B17" s="90">
        <f>SUM(B18:B19)</f>
        <v>4</v>
      </c>
      <c r="C17" s="90">
        <f>SUM(C18:C19)</f>
        <v>0</v>
      </c>
      <c r="D17" s="58"/>
      <c r="E17" s="90">
        <f>SUM(E18:E19)</f>
        <v>0</v>
      </c>
      <c r="F17" s="58"/>
    </row>
    <row r="18" spans="1:6" ht="132" x14ac:dyDescent="0.25">
      <c r="A18" s="8" t="s">
        <v>33</v>
      </c>
      <c r="B18" s="10">
        <v>2</v>
      </c>
      <c r="C18" s="10"/>
      <c r="D18" s="50"/>
      <c r="E18" s="10">
        <v>0</v>
      </c>
      <c r="F18" s="58"/>
    </row>
    <row r="19" spans="1:6" ht="99.75" customHeight="1" x14ac:dyDescent="0.25">
      <c r="A19" s="8" t="s">
        <v>34</v>
      </c>
      <c r="B19" s="10">
        <v>2</v>
      </c>
      <c r="C19" s="10"/>
      <c r="D19" s="50"/>
      <c r="E19" s="10">
        <v>0</v>
      </c>
      <c r="F19" s="58"/>
    </row>
    <row r="20" spans="1:6" ht="21.75" customHeight="1" x14ac:dyDescent="0.25">
      <c r="A20" s="7" t="s">
        <v>35</v>
      </c>
      <c r="B20" s="6">
        <f>B21+B28+B34+B39+B42</f>
        <v>44</v>
      </c>
      <c r="C20" s="6">
        <f>C21+C28+C34+C39+C42</f>
        <v>39</v>
      </c>
      <c r="D20" s="58"/>
      <c r="E20" s="6">
        <f>E21+E28+E34+E39+E42</f>
        <v>36</v>
      </c>
      <c r="F20" s="58"/>
    </row>
    <row r="21" spans="1:6" ht="21.75" customHeight="1" x14ac:dyDescent="0.25">
      <c r="A21" s="7" t="s">
        <v>36</v>
      </c>
      <c r="B21" s="90">
        <f>SUM(B22:B27)</f>
        <v>12</v>
      </c>
      <c r="C21" s="90">
        <f>SUM(C22:C27)</f>
        <v>10</v>
      </c>
      <c r="D21" s="58"/>
      <c r="E21" s="90">
        <f>SUM(E22:E27)</f>
        <v>7</v>
      </c>
      <c r="F21" s="58"/>
    </row>
    <row r="22" spans="1:6" ht="57.75" customHeight="1" x14ac:dyDescent="0.25">
      <c r="A22" s="8" t="s">
        <v>37</v>
      </c>
      <c r="B22" s="10">
        <v>2</v>
      </c>
      <c r="C22" s="10"/>
      <c r="D22" s="50" t="s">
        <v>27</v>
      </c>
      <c r="E22" s="10">
        <v>0</v>
      </c>
      <c r="F22" s="58"/>
    </row>
    <row r="23" spans="1:6" ht="96.75" customHeight="1" x14ac:dyDescent="0.25">
      <c r="A23" s="35" t="s">
        <v>58</v>
      </c>
      <c r="B23" s="10">
        <v>2</v>
      </c>
      <c r="C23" s="10">
        <v>2</v>
      </c>
      <c r="D23" s="50" t="s">
        <v>64</v>
      </c>
      <c r="E23" s="10">
        <v>1</v>
      </c>
      <c r="F23" s="50" t="s">
        <v>47</v>
      </c>
    </row>
    <row r="24" spans="1:6" ht="33" x14ac:dyDescent="0.25">
      <c r="A24" s="8" t="s">
        <v>57</v>
      </c>
      <c r="B24" s="10">
        <v>2</v>
      </c>
      <c r="C24" s="10">
        <v>2</v>
      </c>
      <c r="D24" s="50" t="s">
        <v>401</v>
      </c>
      <c r="E24" s="10">
        <v>0</v>
      </c>
      <c r="F24" s="50" t="s">
        <v>113</v>
      </c>
    </row>
    <row r="25" spans="1:6" ht="49.5" x14ac:dyDescent="0.25">
      <c r="A25" s="34" t="s">
        <v>97</v>
      </c>
      <c r="B25" s="10">
        <v>2</v>
      </c>
      <c r="C25" s="10">
        <v>2</v>
      </c>
      <c r="D25" s="50" t="s">
        <v>48</v>
      </c>
      <c r="E25" s="10">
        <v>2</v>
      </c>
      <c r="F25" s="58"/>
    </row>
    <row r="26" spans="1:6" ht="49.5" x14ac:dyDescent="0.25">
      <c r="A26" s="34" t="s">
        <v>59</v>
      </c>
      <c r="B26" s="10">
        <v>2</v>
      </c>
      <c r="C26" s="10">
        <v>2</v>
      </c>
      <c r="D26" s="50" t="s">
        <v>49</v>
      </c>
      <c r="E26" s="10">
        <v>2</v>
      </c>
      <c r="F26" s="58"/>
    </row>
    <row r="27" spans="1:6" ht="43.5" customHeight="1" x14ac:dyDescent="0.25">
      <c r="A27" s="35" t="s">
        <v>151</v>
      </c>
      <c r="B27" s="10">
        <v>2</v>
      </c>
      <c r="C27" s="10">
        <v>2</v>
      </c>
      <c r="D27" s="58"/>
      <c r="E27" s="10">
        <v>2</v>
      </c>
      <c r="F27" s="58"/>
    </row>
    <row r="28" spans="1:6" ht="22.5" customHeight="1" x14ac:dyDescent="0.25">
      <c r="A28" s="7" t="s">
        <v>38</v>
      </c>
      <c r="B28" s="90">
        <f>SUM(B29:B33)</f>
        <v>10</v>
      </c>
      <c r="C28" s="90">
        <f>SUM(C29:C33)</f>
        <v>10</v>
      </c>
      <c r="D28" s="58"/>
      <c r="E28" s="90">
        <f>SUM(E29:E33)</f>
        <v>10</v>
      </c>
      <c r="F28" s="58"/>
    </row>
    <row r="29" spans="1:6" ht="49.5" x14ac:dyDescent="0.25">
      <c r="A29" s="8" t="s">
        <v>152</v>
      </c>
      <c r="B29" s="10">
        <v>2</v>
      </c>
      <c r="C29" s="10">
        <v>2</v>
      </c>
      <c r="D29" s="58"/>
      <c r="E29" s="10">
        <v>2</v>
      </c>
      <c r="F29" s="58"/>
    </row>
    <row r="30" spans="1:6" ht="49.5" x14ac:dyDescent="0.25">
      <c r="A30" s="8" t="s">
        <v>153</v>
      </c>
      <c r="B30" s="10">
        <v>2</v>
      </c>
      <c r="C30" s="10">
        <v>2</v>
      </c>
      <c r="D30" s="58"/>
      <c r="E30" s="10">
        <v>2</v>
      </c>
      <c r="F30" s="58"/>
    </row>
    <row r="31" spans="1:6" ht="61.5" customHeight="1" x14ac:dyDescent="0.25">
      <c r="A31" s="34" t="s">
        <v>127</v>
      </c>
      <c r="B31" s="10">
        <v>2</v>
      </c>
      <c r="C31" s="10">
        <v>2</v>
      </c>
      <c r="D31" s="50" t="s">
        <v>128</v>
      </c>
      <c r="E31" s="10">
        <v>2</v>
      </c>
      <c r="F31" s="50" t="s">
        <v>129</v>
      </c>
    </row>
    <row r="32" spans="1:6" ht="49.5"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90">
        <f>SUM(B35:B38)</f>
        <v>8</v>
      </c>
      <c r="C34" s="90">
        <f>SUM(C35:C38)</f>
        <v>8</v>
      </c>
      <c r="D34" s="58"/>
      <c r="E34" s="90">
        <f>SUM(E35:E38)</f>
        <v>8</v>
      </c>
      <c r="F34" s="58"/>
    </row>
    <row r="35" spans="1:6" ht="66" x14ac:dyDescent="0.25">
      <c r="A35" s="9" t="s">
        <v>75</v>
      </c>
      <c r="B35" s="10">
        <v>2</v>
      </c>
      <c r="C35" s="10">
        <v>2</v>
      </c>
      <c r="D35" s="58"/>
      <c r="E35" s="10">
        <v>2</v>
      </c>
      <c r="F35" s="58"/>
    </row>
    <row r="36" spans="1:6" ht="70.5" customHeight="1"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57.75" customHeight="1" x14ac:dyDescent="0.25">
      <c r="A40" s="8" t="s">
        <v>51</v>
      </c>
      <c r="B40" s="10">
        <v>2</v>
      </c>
      <c r="C40" s="10">
        <v>2</v>
      </c>
      <c r="D40" s="58"/>
      <c r="E40" s="10">
        <v>2</v>
      </c>
      <c r="F40" s="58"/>
    </row>
    <row r="41" spans="1:6" ht="93" customHeight="1" x14ac:dyDescent="0.25">
      <c r="A41" s="34" t="s">
        <v>157</v>
      </c>
      <c r="B41" s="10">
        <v>2</v>
      </c>
      <c r="C41" s="10">
        <v>2</v>
      </c>
      <c r="D41" s="50" t="s">
        <v>150</v>
      </c>
      <c r="E41" s="10">
        <v>2</v>
      </c>
      <c r="F41" s="58"/>
    </row>
    <row r="42" spans="1:6" ht="27" customHeight="1" x14ac:dyDescent="0.25">
      <c r="A42" s="30" t="s">
        <v>41</v>
      </c>
      <c r="B42" s="90">
        <f>SUM(B43:B47)</f>
        <v>10</v>
      </c>
      <c r="C42" s="90">
        <f>SUM(C43:C47)</f>
        <v>7</v>
      </c>
      <c r="D42" s="58"/>
      <c r="E42" s="90">
        <f>SUM(E43:E47)</f>
        <v>7</v>
      </c>
      <c r="F42" s="58"/>
    </row>
    <row r="43" spans="1:6" ht="56.25" customHeight="1" x14ac:dyDescent="0.25">
      <c r="A43" s="8" t="s">
        <v>42</v>
      </c>
      <c r="B43" s="10">
        <v>2</v>
      </c>
      <c r="C43" s="10">
        <v>2</v>
      </c>
      <c r="D43" s="50" t="s">
        <v>402</v>
      </c>
      <c r="E43" s="10">
        <v>2</v>
      </c>
      <c r="F43" s="58"/>
    </row>
    <row r="44" spans="1:6" ht="42.75" customHeight="1" x14ac:dyDescent="0.25">
      <c r="A44" s="8" t="s">
        <v>62</v>
      </c>
      <c r="B44" s="10">
        <v>2</v>
      </c>
      <c r="C44" s="10">
        <v>2</v>
      </c>
      <c r="D44" s="54" t="s">
        <v>403</v>
      </c>
      <c r="E44" s="10">
        <v>2</v>
      </c>
      <c r="F44" s="58"/>
    </row>
    <row r="45" spans="1:6" ht="49.5" x14ac:dyDescent="0.25">
      <c r="A45" s="34" t="s">
        <v>163</v>
      </c>
      <c r="B45" s="10">
        <v>2</v>
      </c>
      <c r="C45" s="10"/>
      <c r="D45" s="59"/>
      <c r="E45" s="10">
        <v>0</v>
      </c>
      <c r="F45" s="60"/>
    </row>
    <row r="46" spans="1:6" ht="49.5" x14ac:dyDescent="0.25">
      <c r="A46" s="34" t="s">
        <v>73</v>
      </c>
      <c r="B46" s="10">
        <v>2</v>
      </c>
      <c r="C46" s="10">
        <v>1</v>
      </c>
      <c r="D46" s="59" t="s">
        <v>404</v>
      </c>
      <c r="E46" s="10">
        <v>1</v>
      </c>
      <c r="F46" s="60"/>
    </row>
    <row r="47" spans="1:6" ht="27.75" customHeight="1" x14ac:dyDescent="0.25">
      <c r="A47" s="8" t="s">
        <v>77</v>
      </c>
      <c r="B47" s="10">
        <v>2</v>
      </c>
      <c r="C47" s="10">
        <v>2</v>
      </c>
      <c r="D47" s="50"/>
      <c r="E47" s="10">
        <v>2</v>
      </c>
      <c r="F47" s="58"/>
    </row>
    <row r="48" spans="1:6" ht="23.25" customHeight="1" x14ac:dyDescent="0.25">
      <c r="A48" s="30" t="s">
        <v>43</v>
      </c>
      <c r="B48" s="6">
        <f>B49+B52</f>
        <v>10</v>
      </c>
      <c r="C48" s="6">
        <f>C49+C52</f>
        <v>6</v>
      </c>
      <c r="D48" s="58"/>
      <c r="E48" s="6">
        <f>E49+E52</f>
        <v>3</v>
      </c>
      <c r="F48" s="58"/>
    </row>
    <row r="49" spans="1:6" ht="27" customHeight="1" x14ac:dyDescent="0.25">
      <c r="A49" s="30" t="s">
        <v>18</v>
      </c>
      <c r="B49" s="90">
        <f>SUM(B50:B51)</f>
        <v>4</v>
      </c>
      <c r="C49" s="90">
        <f>SUM(C50:C51)</f>
        <v>4</v>
      </c>
      <c r="D49" s="58"/>
      <c r="E49" s="90">
        <f>SUM(E50:E51)</f>
        <v>2</v>
      </c>
      <c r="F49" s="58"/>
    </row>
    <row r="50" spans="1:6" ht="85.5" customHeight="1" x14ac:dyDescent="0.25">
      <c r="A50" s="34" t="s">
        <v>144</v>
      </c>
      <c r="B50" s="10">
        <v>2</v>
      </c>
      <c r="C50" s="10">
        <v>2</v>
      </c>
      <c r="D50" s="50" t="s">
        <v>296</v>
      </c>
      <c r="E50" s="10">
        <v>2</v>
      </c>
      <c r="F50" s="50" t="s">
        <v>134</v>
      </c>
    </row>
    <row r="51" spans="1:6" ht="64.5" customHeight="1" x14ac:dyDescent="0.25">
      <c r="A51" s="34" t="s">
        <v>61</v>
      </c>
      <c r="B51" s="10">
        <v>2</v>
      </c>
      <c r="C51" s="10">
        <v>2</v>
      </c>
      <c r="D51" s="58"/>
      <c r="E51" s="10">
        <v>0</v>
      </c>
      <c r="F51" s="59"/>
    </row>
    <row r="52" spans="1:6" ht="27" customHeight="1" x14ac:dyDescent="0.25">
      <c r="A52" s="30" t="s">
        <v>44</v>
      </c>
      <c r="B52" s="90">
        <f>SUM(B53:B55)</f>
        <v>6</v>
      </c>
      <c r="C52" s="90">
        <f>SUM(C53:C55)</f>
        <v>2</v>
      </c>
      <c r="D52" s="58"/>
      <c r="E52" s="90">
        <f>SUM(E53:E55)</f>
        <v>1</v>
      </c>
      <c r="F52" s="58"/>
    </row>
    <row r="53" spans="1:6" ht="39.75" customHeight="1" x14ac:dyDescent="0.25">
      <c r="A53" s="8" t="s">
        <v>63</v>
      </c>
      <c r="B53" s="10">
        <v>2</v>
      </c>
      <c r="C53" s="10">
        <v>2</v>
      </c>
      <c r="D53" s="50" t="s">
        <v>46</v>
      </c>
      <c r="E53" s="10">
        <v>0</v>
      </c>
      <c r="F53" s="50" t="s">
        <v>46</v>
      </c>
    </row>
    <row r="54" spans="1:6" ht="38.25" customHeight="1" x14ac:dyDescent="0.25">
      <c r="A54" s="8" t="s">
        <v>45</v>
      </c>
      <c r="B54" s="10">
        <v>2</v>
      </c>
      <c r="C54" s="10"/>
      <c r="D54" s="58"/>
      <c r="E54" s="10">
        <v>0</v>
      </c>
      <c r="F54" s="58"/>
    </row>
    <row r="55" spans="1:6" ht="54" customHeight="1" x14ac:dyDescent="0.25">
      <c r="A55" s="35" t="s">
        <v>82</v>
      </c>
      <c r="B55" s="10">
        <v>2</v>
      </c>
      <c r="C55" s="10"/>
      <c r="D55" s="58"/>
      <c r="E55" s="10">
        <v>1</v>
      </c>
      <c r="F55" s="58"/>
    </row>
    <row r="56" spans="1:6" ht="22.5" customHeight="1" x14ac:dyDescent="0.25">
      <c r="A56" s="89" t="s">
        <v>5</v>
      </c>
      <c r="B56" s="6">
        <f>B13+B20+B48</f>
        <v>62</v>
      </c>
      <c r="C56" s="6">
        <f>C13+C20+C48</f>
        <v>47</v>
      </c>
      <c r="D56" s="10"/>
      <c r="E56" s="6">
        <f>E13+E20+E48</f>
        <v>41</v>
      </c>
      <c r="F56" s="61"/>
    </row>
    <row r="57" spans="1:6" ht="27.75" customHeight="1" x14ac:dyDescent="0.25">
      <c r="A57" s="90" t="s">
        <v>6</v>
      </c>
      <c r="B57" s="10"/>
      <c r="C57" s="158">
        <f>ROUND(C56/B56*100,0)</f>
        <v>76</v>
      </c>
      <c r="D57" s="159"/>
      <c r="E57" s="154">
        <f>ROUND(E56/B56*100,0)</f>
        <v>66</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3" spans="1:6" x14ac:dyDescent="0.25">
      <c r="A63" s="5" t="s">
        <v>405</v>
      </c>
    </row>
    <row r="64" spans="1:6" x14ac:dyDescent="0.25">
      <c r="C64" s="14"/>
    </row>
    <row r="66" spans="1:6" x14ac:dyDescent="0.25">
      <c r="C66" s="14"/>
    </row>
    <row r="67" spans="1:6" ht="17.25" x14ac:dyDescent="0.3">
      <c r="A67" s="124" t="s">
        <v>449</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66" priority="2" stopIfTrue="1" operator="equal">
      <formula>0</formula>
    </cfRule>
  </conditionalFormatting>
  <conditionalFormatting sqref="E13:E55">
    <cfRule type="cellIs" dxfId="65"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34" workbookViewId="0">
      <selection activeCell="D62" sqref="D62:F6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C2" s="121"/>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2" t="s">
        <v>406</v>
      </c>
      <c r="B5" s="31"/>
      <c r="C5" s="31"/>
      <c r="D5" s="31"/>
      <c r="E5" s="31"/>
      <c r="F5" s="31"/>
    </row>
    <row r="6" spans="1:6" ht="18" customHeight="1" x14ac:dyDescent="0.25">
      <c r="A6" s="122" t="s">
        <v>407</v>
      </c>
      <c r="B6" s="31"/>
      <c r="C6" s="31"/>
      <c r="D6" s="31"/>
      <c r="E6" s="31"/>
      <c r="F6" s="31"/>
    </row>
    <row r="7" spans="1:6" ht="18" customHeight="1" x14ac:dyDescent="0.25">
      <c r="A7" s="123" t="s">
        <v>408</v>
      </c>
      <c r="B7" s="31"/>
      <c r="C7" s="31"/>
      <c r="D7" s="31"/>
      <c r="E7" s="31"/>
      <c r="F7" s="31"/>
    </row>
    <row r="8" spans="1:6" ht="18" customHeight="1" x14ac:dyDescent="0.25">
      <c r="A8" s="122" t="s">
        <v>288</v>
      </c>
      <c r="B8" s="31"/>
      <c r="C8" s="31"/>
      <c r="D8" s="31"/>
      <c r="E8" s="31"/>
      <c r="F8" s="31"/>
    </row>
    <row r="9" spans="1:6" ht="18" customHeight="1" x14ac:dyDescent="0.25">
      <c r="A9" s="122" t="s">
        <v>409</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6</v>
      </c>
      <c r="D13" s="58"/>
      <c r="E13" s="6">
        <f>E14+E17</f>
        <v>6</v>
      </c>
      <c r="F13" s="58"/>
    </row>
    <row r="14" spans="1:6" ht="21.75" customHeight="1" x14ac:dyDescent="0.25">
      <c r="A14" s="29" t="s">
        <v>14</v>
      </c>
      <c r="B14" s="90">
        <f>SUM(B15:B16)</f>
        <v>4</v>
      </c>
      <c r="C14" s="90">
        <f>SUM(C15:C16)</f>
        <v>2</v>
      </c>
      <c r="D14" s="58"/>
      <c r="E14" s="90">
        <f>SUM(E15:E16)</f>
        <v>2</v>
      </c>
      <c r="F14" s="58"/>
    </row>
    <row r="15" spans="1:6" ht="33" x14ac:dyDescent="0.25">
      <c r="A15" s="9" t="s">
        <v>67</v>
      </c>
      <c r="B15" s="10">
        <v>2</v>
      </c>
      <c r="C15" s="10">
        <v>2</v>
      </c>
      <c r="D15" s="50" t="s">
        <v>410</v>
      </c>
      <c r="E15" s="10">
        <v>2</v>
      </c>
      <c r="F15" s="58"/>
    </row>
    <row r="16" spans="1:6" x14ac:dyDescent="0.25">
      <c r="A16" s="9" t="s">
        <v>32</v>
      </c>
      <c r="B16" s="10">
        <v>2</v>
      </c>
      <c r="C16" s="10"/>
      <c r="D16" s="58"/>
      <c r="E16" s="10">
        <v>0</v>
      </c>
      <c r="F16" s="58"/>
    </row>
    <row r="17" spans="1:6" ht="35.25" customHeight="1" x14ac:dyDescent="0.25">
      <c r="A17" s="29" t="s">
        <v>15</v>
      </c>
      <c r="B17" s="90">
        <f>SUM(B18:B19)</f>
        <v>4</v>
      </c>
      <c r="C17" s="90">
        <f>SUM(C18:C19)</f>
        <v>4</v>
      </c>
      <c r="D17" s="58"/>
      <c r="E17" s="90">
        <f>SUM(E18:E19)</f>
        <v>4</v>
      </c>
      <c r="F17" s="58"/>
    </row>
    <row r="18" spans="1:6" ht="132" x14ac:dyDescent="0.25">
      <c r="A18" s="8" t="s">
        <v>33</v>
      </c>
      <c r="B18" s="10">
        <v>2</v>
      </c>
      <c r="C18" s="10">
        <v>2</v>
      </c>
      <c r="D18" s="50" t="s">
        <v>411</v>
      </c>
      <c r="E18" s="10">
        <v>2</v>
      </c>
      <c r="F18" s="58"/>
    </row>
    <row r="19" spans="1:6" ht="82.5" x14ac:dyDescent="0.25">
      <c r="A19" s="8" t="s">
        <v>34</v>
      </c>
      <c r="B19" s="10">
        <v>2</v>
      </c>
      <c r="C19" s="10">
        <v>2</v>
      </c>
      <c r="D19" s="50" t="s">
        <v>412</v>
      </c>
      <c r="E19" s="10">
        <v>2</v>
      </c>
      <c r="F19" s="58"/>
    </row>
    <row r="20" spans="1:6" ht="21.75" customHeight="1" x14ac:dyDescent="0.25">
      <c r="A20" s="7" t="s">
        <v>35</v>
      </c>
      <c r="B20" s="6">
        <f>B21+B28+B34+B39+B42</f>
        <v>44</v>
      </c>
      <c r="C20" s="6">
        <f>C21+C28+C34+C39+C42</f>
        <v>35</v>
      </c>
      <c r="D20" s="58"/>
      <c r="E20" s="6">
        <f>E21+E28+E34+E39+E42</f>
        <v>35</v>
      </c>
      <c r="F20" s="58"/>
    </row>
    <row r="21" spans="1:6" ht="21.75" customHeight="1" x14ac:dyDescent="0.25">
      <c r="A21" s="7" t="s">
        <v>36</v>
      </c>
      <c r="B21" s="90">
        <f>SUM(B22:B27)</f>
        <v>12</v>
      </c>
      <c r="C21" s="90">
        <f>SUM(C22:C27)</f>
        <v>10</v>
      </c>
      <c r="D21" s="58"/>
      <c r="E21" s="90">
        <f>SUM(E22:E27)</f>
        <v>10</v>
      </c>
      <c r="F21" s="58"/>
    </row>
    <row r="22" spans="1:6" ht="57.75" customHeight="1" x14ac:dyDescent="0.25">
      <c r="A22" s="8" t="s">
        <v>37</v>
      </c>
      <c r="B22" s="10">
        <v>2</v>
      </c>
      <c r="C22" s="10"/>
      <c r="D22" s="50" t="s">
        <v>27</v>
      </c>
      <c r="E22" s="10">
        <v>0</v>
      </c>
      <c r="F22" s="58"/>
    </row>
    <row r="23" spans="1:6" ht="96.75" customHeight="1" x14ac:dyDescent="0.25">
      <c r="A23" s="35" t="s">
        <v>58</v>
      </c>
      <c r="B23" s="10">
        <v>2</v>
      </c>
      <c r="C23" s="10">
        <v>2</v>
      </c>
      <c r="D23" s="50" t="s">
        <v>64</v>
      </c>
      <c r="E23" s="10">
        <v>2</v>
      </c>
      <c r="F23" s="50" t="s">
        <v>47</v>
      </c>
    </row>
    <row r="24" spans="1:6" ht="47.25" customHeight="1" x14ac:dyDescent="0.25">
      <c r="A24" s="8" t="s">
        <v>57</v>
      </c>
      <c r="B24" s="10">
        <v>2</v>
      </c>
      <c r="C24" s="10">
        <v>2</v>
      </c>
      <c r="D24" s="50" t="s">
        <v>401</v>
      </c>
      <c r="E24" s="10">
        <v>2</v>
      </c>
      <c r="F24" s="50" t="s">
        <v>113</v>
      </c>
    </row>
    <row r="25" spans="1:6" ht="57" customHeight="1" x14ac:dyDescent="0.25">
      <c r="A25" s="34" t="s">
        <v>97</v>
      </c>
      <c r="B25" s="10">
        <v>2</v>
      </c>
      <c r="C25" s="10">
        <v>2</v>
      </c>
      <c r="D25" s="50" t="s">
        <v>48</v>
      </c>
      <c r="E25" s="10">
        <v>2</v>
      </c>
      <c r="F25" s="58"/>
    </row>
    <row r="26" spans="1:6" ht="51" customHeight="1" x14ac:dyDescent="0.25">
      <c r="A26" s="34" t="s">
        <v>59</v>
      </c>
      <c r="B26" s="10">
        <v>2</v>
      </c>
      <c r="C26" s="10">
        <v>2</v>
      </c>
      <c r="D26" s="50" t="s">
        <v>49</v>
      </c>
      <c r="E26" s="10">
        <v>2</v>
      </c>
      <c r="F26" s="58"/>
    </row>
    <row r="27" spans="1:6" ht="43.5" customHeight="1" x14ac:dyDescent="0.25">
      <c r="A27" s="35" t="s">
        <v>151</v>
      </c>
      <c r="B27" s="10">
        <v>2</v>
      </c>
      <c r="C27" s="10">
        <v>2</v>
      </c>
      <c r="D27" s="58"/>
      <c r="E27" s="10">
        <v>2</v>
      </c>
      <c r="F27" s="58"/>
    </row>
    <row r="28" spans="1:6" ht="22.5" customHeight="1" x14ac:dyDescent="0.25">
      <c r="A28" s="7" t="s">
        <v>38</v>
      </c>
      <c r="B28" s="90">
        <f>SUM(B29:B33)</f>
        <v>10</v>
      </c>
      <c r="C28" s="90">
        <f>SUM(C29:C33)</f>
        <v>9</v>
      </c>
      <c r="D28" s="58"/>
      <c r="E28" s="90">
        <f>SUM(E29:E33)</f>
        <v>9</v>
      </c>
      <c r="F28" s="58"/>
    </row>
    <row r="29" spans="1:6" ht="49.5" x14ac:dyDescent="0.25">
      <c r="A29" s="8" t="s">
        <v>152</v>
      </c>
      <c r="B29" s="10">
        <v>2</v>
      </c>
      <c r="C29" s="10">
        <v>2</v>
      </c>
      <c r="D29" s="58"/>
      <c r="E29" s="10">
        <v>2</v>
      </c>
      <c r="F29" s="58"/>
    </row>
    <row r="30" spans="1:6" ht="49.5" x14ac:dyDescent="0.25">
      <c r="A30" s="8" t="s">
        <v>153</v>
      </c>
      <c r="B30" s="10">
        <v>2</v>
      </c>
      <c r="C30" s="10">
        <v>1</v>
      </c>
      <c r="D30" s="58"/>
      <c r="E30" s="10">
        <v>1</v>
      </c>
      <c r="F30" s="58"/>
    </row>
    <row r="31" spans="1:6" ht="49.5" x14ac:dyDescent="0.25">
      <c r="A31" s="34" t="s">
        <v>127</v>
      </c>
      <c r="B31" s="10">
        <v>2</v>
      </c>
      <c r="C31" s="10">
        <v>2</v>
      </c>
      <c r="D31" s="50" t="s">
        <v>128</v>
      </c>
      <c r="E31" s="10">
        <v>2</v>
      </c>
      <c r="F31" s="50" t="s">
        <v>129</v>
      </c>
    </row>
    <row r="32" spans="1:6" ht="70.5" customHeight="1"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90">
        <f>SUM(B35:B38)</f>
        <v>8</v>
      </c>
      <c r="C34" s="90">
        <f>SUM(C35:C38)</f>
        <v>7</v>
      </c>
      <c r="D34" s="58"/>
      <c r="E34" s="90">
        <f>SUM(E35:E38)</f>
        <v>7</v>
      </c>
      <c r="F34" s="58"/>
    </row>
    <row r="35" spans="1:6" ht="66" x14ac:dyDescent="0.25">
      <c r="A35" s="9" t="s">
        <v>75</v>
      </c>
      <c r="B35" s="10">
        <v>2</v>
      </c>
      <c r="C35" s="10">
        <v>2</v>
      </c>
      <c r="D35" s="58"/>
      <c r="E35" s="10">
        <v>2</v>
      </c>
      <c r="F35" s="58"/>
    </row>
    <row r="36" spans="1:6" ht="60.75" customHeight="1" x14ac:dyDescent="0.25">
      <c r="A36" s="34" t="s">
        <v>76</v>
      </c>
      <c r="B36" s="10">
        <v>2</v>
      </c>
      <c r="C36" s="10">
        <v>2</v>
      </c>
      <c r="D36" s="58"/>
      <c r="E36" s="10">
        <v>2</v>
      </c>
      <c r="F36" s="58"/>
    </row>
    <row r="37" spans="1:6" ht="47.25" customHeight="1" x14ac:dyDescent="0.25">
      <c r="A37" s="9" t="s">
        <v>156</v>
      </c>
      <c r="B37" s="10">
        <v>2</v>
      </c>
      <c r="C37" s="10">
        <v>2</v>
      </c>
      <c r="D37" s="58"/>
      <c r="E37" s="10">
        <v>2</v>
      </c>
      <c r="F37" s="58"/>
    </row>
    <row r="38" spans="1:6" ht="38.25" customHeight="1" x14ac:dyDescent="0.25">
      <c r="A38" s="34" t="s">
        <v>137</v>
      </c>
      <c r="B38" s="10">
        <v>2</v>
      </c>
      <c r="C38" s="10">
        <v>1</v>
      </c>
      <c r="D38" s="58"/>
      <c r="E38" s="10">
        <v>1</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2.5" x14ac:dyDescent="0.25">
      <c r="A41" s="34" t="s">
        <v>157</v>
      </c>
      <c r="B41" s="10">
        <v>2</v>
      </c>
      <c r="C41" s="10">
        <v>2</v>
      </c>
      <c r="D41" s="50" t="s">
        <v>150</v>
      </c>
      <c r="E41" s="10">
        <v>2</v>
      </c>
      <c r="F41" s="58"/>
    </row>
    <row r="42" spans="1:6" ht="27" customHeight="1" x14ac:dyDescent="0.25">
      <c r="A42" s="30" t="s">
        <v>41</v>
      </c>
      <c r="B42" s="90">
        <f>SUM(B43:B47)</f>
        <v>10</v>
      </c>
      <c r="C42" s="90">
        <f>SUM(C43:C47)</f>
        <v>5</v>
      </c>
      <c r="D42" s="58"/>
      <c r="E42" s="90">
        <f>SUM(E43:E47)</f>
        <v>5</v>
      </c>
      <c r="F42" s="58"/>
    </row>
    <row r="43" spans="1:6" ht="56.25" customHeight="1" x14ac:dyDescent="0.25">
      <c r="A43" s="8" t="s">
        <v>42</v>
      </c>
      <c r="B43" s="10">
        <v>2</v>
      </c>
      <c r="C43" s="10">
        <v>2</v>
      </c>
      <c r="D43" s="50" t="s">
        <v>413</v>
      </c>
      <c r="E43" s="10">
        <v>2</v>
      </c>
      <c r="F43" s="58"/>
    </row>
    <row r="44" spans="1:6" ht="42.75" customHeight="1" x14ac:dyDescent="0.25">
      <c r="A44" s="8" t="s">
        <v>62</v>
      </c>
      <c r="B44" s="10">
        <v>2</v>
      </c>
      <c r="C44" s="10">
        <v>2</v>
      </c>
      <c r="D44" s="54" t="s">
        <v>414</v>
      </c>
      <c r="E44" s="10">
        <v>2</v>
      </c>
      <c r="F44" s="58"/>
    </row>
    <row r="45" spans="1:6" ht="49.5" x14ac:dyDescent="0.25">
      <c r="A45" s="34" t="s">
        <v>163</v>
      </c>
      <c r="B45" s="10">
        <v>2</v>
      </c>
      <c r="C45" s="10"/>
      <c r="D45" s="59"/>
      <c r="E45" s="10">
        <v>0</v>
      </c>
      <c r="F45" s="60"/>
    </row>
    <row r="46" spans="1:6" ht="49.5" x14ac:dyDescent="0.25">
      <c r="A46" s="34" t="s">
        <v>73</v>
      </c>
      <c r="B46" s="10">
        <v>2</v>
      </c>
      <c r="C46" s="10">
        <v>1</v>
      </c>
      <c r="D46" s="59" t="s">
        <v>404</v>
      </c>
      <c r="E46" s="10">
        <v>1</v>
      </c>
      <c r="F46" s="60"/>
    </row>
    <row r="47" spans="1:6" ht="27.75" customHeight="1" x14ac:dyDescent="0.25">
      <c r="A47" s="8" t="s">
        <v>77</v>
      </c>
      <c r="B47" s="10">
        <v>2</v>
      </c>
      <c r="C47" s="10"/>
      <c r="D47" s="50"/>
      <c r="E47" s="10">
        <v>0</v>
      </c>
      <c r="F47" s="58"/>
    </row>
    <row r="48" spans="1:6" ht="23.25" customHeight="1" x14ac:dyDescent="0.25">
      <c r="A48" s="30" t="s">
        <v>43</v>
      </c>
      <c r="B48" s="6">
        <f>B49+B52</f>
        <v>10</v>
      </c>
      <c r="C48" s="6">
        <f>C49+C52</f>
        <v>4</v>
      </c>
      <c r="D48" s="58"/>
      <c r="E48" s="6">
        <f>E49+E52</f>
        <v>2</v>
      </c>
      <c r="F48" s="58"/>
    </row>
    <row r="49" spans="1:6" ht="27" customHeight="1" x14ac:dyDescent="0.25">
      <c r="A49" s="30" t="s">
        <v>18</v>
      </c>
      <c r="B49" s="90">
        <f>SUM(B50:B51)</f>
        <v>4</v>
      </c>
      <c r="C49" s="90">
        <f>SUM(C50:C51)</f>
        <v>4</v>
      </c>
      <c r="D49" s="58"/>
      <c r="E49" s="90">
        <f>SUM(E50:E51)</f>
        <v>2</v>
      </c>
      <c r="F49" s="58"/>
    </row>
    <row r="50" spans="1:6" ht="85.5" customHeight="1" x14ac:dyDescent="0.25">
      <c r="A50" s="34" t="s">
        <v>144</v>
      </c>
      <c r="B50" s="10">
        <v>2</v>
      </c>
      <c r="C50" s="10">
        <v>2</v>
      </c>
      <c r="D50" s="50" t="s">
        <v>296</v>
      </c>
      <c r="E50" s="10">
        <v>2</v>
      </c>
      <c r="F50" s="50" t="s">
        <v>134</v>
      </c>
    </row>
    <row r="51" spans="1:6" ht="64.5" customHeight="1" x14ac:dyDescent="0.25">
      <c r="A51" s="34" t="s">
        <v>61</v>
      </c>
      <c r="B51" s="10">
        <v>2</v>
      </c>
      <c r="C51" s="10">
        <v>2</v>
      </c>
      <c r="D51" s="58"/>
      <c r="E51" s="10">
        <v>0</v>
      </c>
      <c r="F51" s="59"/>
    </row>
    <row r="52" spans="1:6" ht="27" customHeight="1" x14ac:dyDescent="0.25">
      <c r="A52" s="30" t="s">
        <v>44</v>
      </c>
      <c r="B52" s="90">
        <f>SUM(B53:B55)</f>
        <v>6</v>
      </c>
      <c r="C52" s="90">
        <f>SUM(C53:C55)</f>
        <v>0</v>
      </c>
      <c r="D52" s="58"/>
      <c r="E52" s="90">
        <f>SUM(E53:E55)</f>
        <v>0</v>
      </c>
      <c r="F52" s="58"/>
    </row>
    <row r="53" spans="1:6" ht="39.75" customHeight="1" x14ac:dyDescent="0.25">
      <c r="A53" s="8" t="s">
        <v>63</v>
      </c>
      <c r="B53" s="10">
        <v>2</v>
      </c>
      <c r="C53" s="10">
        <v>0</v>
      </c>
      <c r="D53" s="50" t="s">
        <v>46</v>
      </c>
      <c r="E53" s="10">
        <v>0</v>
      </c>
      <c r="F53" s="50" t="s">
        <v>46</v>
      </c>
    </row>
    <row r="54" spans="1:6" ht="38.25" customHeight="1" x14ac:dyDescent="0.25">
      <c r="A54" s="8" t="s">
        <v>45</v>
      </c>
      <c r="B54" s="10">
        <v>2</v>
      </c>
      <c r="C54" s="10"/>
      <c r="D54" s="58"/>
      <c r="E54" s="10">
        <v>0</v>
      </c>
      <c r="F54" s="58"/>
    </row>
    <row r="55" spans="1:6" ht="54" customHeight="1" x14ac:dyDescent="0.25">
      <c r="A55" s="35" t="s">
        <v>82</v>
      </c>
      <c r="B55" s="10">
        <v>2</v>
      </c>
      <c r="C55" s="10"/>
      <c r="D55" s="58"/>
      <c r="E55" s="10">
        <v>0</v>
      </c>
      <c r="F55" s="58"/>
    </row>
    <row r="56" spans="1:6" ht="22.5" customHeight="1" x14ac:dyDescent="0.25">
      <c r="A56" s="89" t="s">
        <v>5</v>
      </c>
      <c r="B56" s="6">
        <f>B13+B20+B48</f>
        <v>62</v>
      </c>
      <c r="C56" s="6">
        <f>C13+C20+C48</f>
        <v>45</v>
      </c>
      <c r="D56" s="10"/>
      <c r="E56" s="6">
        <f>E13+E20+E48</f>
        <v>43</v>
      </c>
      <c r="F56" s="61"/>
    </row>
    <row r="57" spans="1:6" ht="27.75" customHeight="1" x14ac:dyDescent="0.25">
      <c r="A57" s="90" t="s">
        <v>6</v>
      </c>
      <c r="B57" s="10"/>
      <c r="C57" s="158">
        <f>ROUND(C56/B56*100,0)</f>
        <v>73</v>
      </c>
      <c r="D57" s="159"/>
      <c r="E57" s="154">
        <f>ROUND(E56/B56*100,0)</f>
        <v>69</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3" spans="1:6" x14ac:dyDescent="0.25">
      <c r="A63" s="5" t="s">
        <v>405</v>
      </c>
    </row>
    <row r="64" spans="1:6" x14ac:dyDescent="0.25">
      <c r="C64" s="14"/>
    </row>
    <row r="66" spans="1:6" x14ac:dyDescent="0.25">
      <c r="C66" s="14"/>
    </row>
    <row r="67" spans="1:6" ht="17.25" x14ac:dyDescent="0.3">
      <c r="A67" s="124" t="s">
        <v>450</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64" priority="2" stopIfTrue="1" operator="equal">
      <formula>0</formula>
    </cfRule>
  </conditionalFormatting>
  <conditionalFormatting sqref="E13:E55">
    <cfRule type="cellIs" dxfId="6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A60" sqref="A60:F6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C2" s="121"/>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2" t="s">
        <v>415</v>
      </c>
      <c r="B5" s="31"/>
      <c r="C5" s="31"/>
      <c r="D5" s="31"/>
      <c r="E5" s="31"/>
      <c r="F5" s="31"/>
    </row>
    <row r="6" spans="1:6" ht="18" customHeight="1" x14ac:dyDescent="0.25">
      <c r="A6" s="122" t="s">
        <v>407</v>
      </c>
      <c r="B6" s="31"/>
      <c r="C6" s="31"/>
      <c r="D6" s="31"/>
      <c r="E6" s="31"/>
      <c r="F6" s="31"/>
    </row>
    <row r="7" spans="1:6" ht="18" customHeight="1" x14ac:dyDescent="0.25">
      <c r="A7" s="123" t="s">
        <v>416</v>
      </c>
      <c r="B7" s="31"/>
      <c r="C7" s="31"/>
      <c r="D7" s="31"/>
      <c r="E7" s="31"/>
      <c r="F7" s="31"/>
    </row>
    <row r="8" spans="1:6" ht="18" customHeight="1" x14ac:dyDescent="0.25">
      <c r="A8" s="122" t="s">
        <v>399</v>
      </c>
      <c r="B8" s="31"/>
      <c r="C8" s="31"/>
      <c r="D8" s="31"/>
      <c r="E8" s="31"/>
      <c r="F8" s="31"/>
    </row>
    <row r="9" spans="1:6" ht="18" customHeight="1" x14ac:dyDescent="0.25">
      <c r="A9" s="122" t="s">
        <v>409</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6</v>
      </c>
      <c r="D13" s="58"/>
      <c r="E13" s="6">
        <f>E14+E17</f>
        <v>6</v>
      </c>
      <c r="F13" s="58"/>
    </row>
    <row r="14" spans="1:6" ht="21.75" customHeight="1" x14ac:dyDescent="0.25">
      <c r="A14" s="29" t="s">
        <v>14</v>
      </c>
      <c r="B14" s="90">
        <f>SUM(B15:B16)</f>
        <v>4</v>
      </c>
      <c r="C14" s="90">
        <f>SUM(C15:C16)</f>
        <v>2</v>
      </c>
      <c r="D14" s="58"/>
      <c r="E14" s="90">
        <f>SUM(E15:E16)</f>
        <v>2</v>
      </c>
      <c r="F14" s="58"/>
    </row>
    <row r="15" spans="1:6" ht="33" x14ac:dyDescent="0.25">
      <c r="A15" s="9" t="s">
        <v>67</v>
      </c>
      <c r="B15" s="10">
        <v>2</v>
      </c>
      <c r="C15" s="10">
        <v>2</v>
      </c>
      <c r="D15" s="50" t="s">
        <v>417</v>
      </c>
      <c r="E15" s="10">
        <v>2</v>
      </c>
      <c r="F15" s="58"/>
    </row>
    <row r="16" spans="1:6" x14ac:dyDescent="0.25">
      <c r="A16" s="9" t="s">
        <v>32</v>
      </c>
      <c r="B16" s="10">
        <v>2</v>
      </c>
      <c r="C16" s="10"/>
      <c r="D16" s="58"/>
      <c r="E16" s="10">
        <v>0</v>
      </c>
      <c r="F16" s="58"/>
    </row>
    <row r="17" spans="1:6" ht="35.25" customHeight="1" x14ac:dyDescent="0.25">
      <c r="A17" s="29" t="s">
        <v>15</v>
      </c>
      <c r="B17" s="90">
        <f>SUM(B18:B19)</f>
        <v>4</v>
      </c>
      <c r="C17" s="90">
        <f>SUM(C18:C19)</f>
        <v>4</v>
      </c>
      <c r="D17" s="58"/>
      <c r="E17" s="90">
        <f>SUM(E18:E19)</f>
        <v>4</v>
      </c>
      <c r="F17" s="58"/>
    </row>
    <row r="18" spans="1:6" ht="132" x14ac:dyDescent="0.25">
      <c r="A18" s="8" t="s">
        <v>33</v>
      </c>
      <c r="B18" s="10">
        <v>2</v>
      </c>
      <c r="C18" s="10">
        <v>2</v>
      </c>
      <c r="D18" s="50" t="s">
        <v>411</v>
      </c>
      <c r="E18" s="10">
        <v>2</v>
      </c>
      <c r="F18" s="58"/>
    </row>
    <row r="19" spans="1:6" ht="82.5" x14ac:dyDescent="0.25">
      <c r="A19" s="8" t="s">
        <v>34</v>
      </c>
      <c r="B19" s="10">
        <v>2</v>
      </c>
      <c r="C19" s="10">
        <v>2</v>
      </c>
      <c r="D19" s="50" t="s">
        <v>412</v>
      </c>
      <c r="E19" s="10">
        <v>2</v>
      </c>
      <c r="F19" s="58"/>
    </row>
    <row r="20" spans="1:6" ht="21.75" customHeight="1" x14ac:dyDescent="0.25">
      <c r="A20" s="7" t="s">
        <v>35</v>
      </c>
      <c r="B20" s="6">
        <f>B21+B28+B34+B39+B42</f>
        <v>44</v>
      </c>
      <c r="C20" s="6">
        <f>C21+C28+C34+C39+C42</f>
        <v>36</v>
      </c>
      <c r="D20" s="58"/>
      <c r="E20" s="6">
        <f>E21+E28+E34+E39+E42</f>
        <v>36</v>
      </c>
      <c r="F20" s="58"/>
    </row>
    <row r="21" spans="1:6" ht="21.75" customHeight="1" x14ac:dyDescent="0.25">
      <c r="A21" s="7" t="s">
        <v>36</v>
      </c>
      <c r="B21" s="90">
        <f>SUM(B22:B27)</f>
        <v>12</v>
      </c>
      <c r="C21" s="90">
        <f>SUM(C22:C27)</f>
        <v>10</v>
      </c>
      <c r="D21" s="58"/>
      <c r="E21" s="90">
        <f>SUM(E22:E27)</f>
        <v>10</v>
      </c>
      <c r="F21" s="58"/>
    </row>
    <row r="22" spans="1:6" ht="57.75" customHeight="1" x14ac:dyDescent="0.25">
      <c r="A22" s="8" t="s">
        <v>37</v>
      </c>
      <c r="B22" s="10">
        <v>2</v>
      </c>
      <c r="C22" s="10"/>
      <c r="D22" s="50" t="s">
        <v>27</v>
      </c>
      <c r="E22" s="10">
        <v>0</v>
      </c>
      <c r="F22" s="58"/>
    </row>
    <row r="23" spans="1:6" ht="96.75" customHeight="1" x14ac:dyDescent="0.25">
      <c r="A23" s="35" t="s">
        <v>58</v>
      </c>
      <c r="B23" s="10">
        <v>2</v>
      </c>
      <c r="C23" s="10">
        <v>2</v>
      </c>
      <c r="D23" s="50" t="s">
        <v>64</v>
      </c>
      <c r="E23" s="10">
        <v>2</v>
      </c>
      <c r="F23" s="50" t="s">
        <v>47</v>
      </c>
    </row>
    <row r="24" spans="1:6" ht="47.25" customHeight="1" x14ac:dyDescent="0.25">
      <c r="A24" s="8" t="s">
        <v>57</v>
      </c>
      <c r="B24" s="10">
        <v>2</v>
      </c>
      <c r="C24" s="10">
        <v>2</v>
      </c>
      <c r="D24" s="50" t="s">
        <v>401</v>
      </c>
      <c r="E24" s="10">
        <v>2</v>
      </c>
      <c r="F24" s="50" t="s">
        <v>113</v>
      </c>
    </row>
    <row r="25" spans="1:6" ht="57" customHeight="1" x14ac:dyDescent="0.25">
      <c r="A25" s="34" t="s">
        <v>97</v>
      </c>
      <c r="B25" s="10">
        <v>2</v>
      </c>
      <c r="C25" s="10">
        <v>2</v>
      </c>
      <c r="D25" s="50" t="s">
        <v>48</v>
      </c>
      <c r="E25" s="10">
        <v>2</v>
      </c>
      <c r="F25" s="58"/>
    </row>
    <row r="26" spans="1:6" ht="51" customHeight="1" x14ac:dyDescent="0.25">
      <c r="A26" s="34" t="s">
        <v>59</v>
      </c>
      <c r="B26" s="10">
        <v>2</v>
      </c>
      <c r="C26" s="10">
        <v>2</v>
      </c>
      <c r="D26" s="50" t="s">
        <v>49</v>
      </c>
      <c r="E26" s="10">
        <v>2</v>
      </c>
      <c r="F26" s="58"/>
    </row>
    <row r="27" spans="1:6" ht="43.5" customHeight="1" x14ac:dyDescent="0.25">
      <c r="A27" s="35" t="s">
        <v>151</v>
      </c>
      <c r="B27" s="10">
        <v>2</v>
      </c>
      <c r="C27" s="10">
        <v>2</v>
      </c>
      <c r="D27" s="58"/>
      <c r="E27" s="10">
        <v>2</v>
      </c>
      <c r="F27" s="58"/>
    </row>
    <row r="28" spans="1:6" ht="22.5" customHeight="1" x14ac:dyDescent="0.25">
      <c r="A28" s="7" t="s">
        <v>38</v>
      </c>
      <c r="B28" s="90">
        <f>SUM(B29:B33)</f>
        <v>10</v>
      </c>
      <c r="C28" s="90">
        <f>SUM(C29:C33)</f>
        <v>9</v>
      </c>
      <c r="D28" s="58"/>
      <c r="E28" s="90">
        <f>SUM(E29:E33)</f>
        <v>9</v>
      </c>
      <c r="F28" s="58"/>
    </row>
    <row r="29" spans="1:6" ht="54.75" customHeight="1" x14ac:dyDescent="0.25">
      <c r="A29" s="8" t="s">
        <v>152</v>
      </c>
      <c r="B29" s="10">
        <v>2</v>
      </c>
      <c r="C29" s="10">
        <v>2</v>
      </c>
      <c r="D29" s="58"/>
      <c r="E29" s="10">
        <v>2</v>
      </c>
      <c r="F29" s="58"/>
    </row>
    <row r="30" spans="1:6" ht="74.25" customHeight="1" x14ac:dyDescent="0.25">
      <c r="A30" s="8" t="s">
        <v>153</v>
      </c>
      <c r="B30" s="10">
        <v>2</v>
      </c>
      <c r="C30" s="10">
        <v>1</v>
      </c>
      <c r="D30" s="58"/>
      <c r="E30" s="10">
        <v>1</v>
      </c>
      <c r="F30" s="58"/>
    </row>
    <row r="31" spans="1:6" ht="61.5" customHeight="1" x14ac:dyDescent="0.25">
      <c r="A31" s="34" t="s">
        <v>127</v>
      </c>
      <c r="B31" s="10">
        <v>2</v>
      </c>
      <c r="C31" s="10">
        <v>2</v>
      </c>
      <c r="D31" s="50" t="s">
        <v>128</v>
      </c>
      <c r="E31" s="10">
        <v>2</v>
      </c>
      <c r="F31" s="50" t="s">
        <v>129</v>
      </c>
    </row>
    <row r="32" spans="1:6" ht="70.5" customHeight="1" x14ac:dyDescent="0.25">
      <c r="A32" s="8" t="s">
        <v>154</v>
      </c>
      <c r="B32" s="10">
        <v>2</v>
      </c>
      <c r="C32" s="10">
        <v>2</v>
      </c>
      <c r="D32" s="58"/>
      <c r="E32" s="10">
        <v>2</v>
      </c>
      <c r="F32" s="58"/>
    </row>
    <row r="33" spans="1:6" ht="68.25" customHeight="1" x14ac:dyDescent="0.25">
      <c r="A33" s="8" t="s">
        <v>155</v>
      </c>
      <c r="B33" s="10">
        <v>2</v>
      </c>
      <c r="C33" s="10">
        <v>2</v>
      </c>
      <c r="D33" s="50" t="s">
        <v>130</v>
      </c>
      <c r="E33" s="10">
        <v>2</v>
      </c>
      <c r="F33" s="50" t="s">
        <v>159</v>
      </c>
    </row>
    <row r="34" spans="1:6" ht="24" customHeight="1" x14ac:dyDescent="0.25">
      <c r="A34" s="7" t="s">
        <v>39</v>
      </c>
      <c r="B34" s="90">
        <f>SUM(B35:B38)</f>
        <v>8</v>
      </c>
      <c r="C34" s="90">
        <f>SUM(C35:C38)</f>
        <v>8</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82.5" x14ac:dyDescent="0.25">
      <c r="A41" s="34" t="s">
        <v>157</v>
      </c>
      <c r="B41" s="10">
        <v>2</v>
      </c>
      <c r="C41" s="10">
        <v>2</v>
      </c>
      <c r="D41" s="50" t="s">
        <v>150</v>
      </c>
      <c r="E41" s="10">
        <v>2</v>
      </c>
      <c r="F41" s="58"/>
    </row>
    <row r="42" spans="1:6" ht="27" customHeight="1" x14ac:dyDescent="0.25">
      <c r="A42" s="30" t="s">
        <v>41</v>
      </c>
      <c r="B42" s="90">
        <f>SUM(B43:B47)</f>
        <v>10</v>
      </c>
      <c r="C42" s="90">
        <f>SUM(C43:C47)</f>
        <v>5</v>
      </c>
      <c r="D42" s="58"/>
      <c r="E42" s="90">
        <f>SUM(E43:E47)</f>
        <v>5</v>
      </c>
      <c r="F42" s="58"/>
    </row>
    <row r="43" spans="1:6" ht="56.25" customHeight="1" x14ac:dyDescent="0.25">
      <c r="A43" s="8" t="s">
        <v>42</v>
      </c>
      <c r="B43" s="10">
        <v>2</v>
      </c>
      <c r="C43" s="10">
        <v>2</v>
      </c>
      <c r="D43" s="50" t="s">
        <v>413</v>
      </c>
      <c r="E43" s="10">
        <v>2</v>
      </c>
      <c r="F43" s="58"/>
    </row>
    <row r="44" spans="1:6" ht="42.75" customHeight="1" x14ac:dyDescent="0.25">
      <c r="A44" s="8" t="s">
        <v>62</v>
      </c>
      <c r="B44" s="10">
        <v>2</v>
      </c>
      <c r="C44" s="10">
        <v>2</v>
      </c>
      <c r="D44" s="54" t="s">
        <v>414</v>
      </c>
      <c r="E44" s="10">
        <v>2</v>
      </c>
      <c r="F44" s="58"/>
    </row>
    <row r="45" spans="1:6" ht="49.5" x14ac:dyDescent="0.25">
      <c r="A45" s="34" t="s">
        <v>163</v>
      </c>
      <c r="B45" s="10">
        <v>2</v>
      </c>
      <c r="C45" s="10"/>
      <c r="D45" s="59"/>
      <c r="E45" s="10">
        <v>0</v>
      </c>
      <c r="F45" s="60"/>
    </row>
    <row r="46" spans="1:6" ht="49.5" x14ac:dyDescent="0.25">
      <c r="A46" s="34" t="s">
        <v>73</v>
      </c>
      <c r="B46" s="10">
        <v>2</v>
      </c>
      <c r="C46" s="10">
        <v>1</v>
      </c>
      <c r="D46" s="59" t="s">
        <v>404</v>
      </c>
      <c r="E46" s="10">
        <v>1</v>
      </c>
      <c r="F46" s="60"/>
    </row>
    <row r="47" spans="1:6" ht="27.75" customHeight="1" x14ac:dyDescent="0.25">
      <c r="A47" s="8" t="s">
        <v>77</v>
      </c>
      <c r="B47" s="10">
        <v>2</v>
      </c>
      <c r="C47" s="10"/>
      <c r="D47" s="50"/>
      <c r="E47" s="10">
        <v>0</v>
      </c>
      <c r="F47" s="58"/>
    </row>
    <row r="48" spans="1:6" ht="23.25" customHeight="1" x14ac:dyDescent="0.25">
      <c r="A48" s="30" t="s">
        <v>43</v>
      </c>
      <c r="B48" s="6">
        <f>B49+B52</f>
        <v>10</v>
      </c>
      <c r="C48" s="6">
        <f>C49+C52</f>
        <v>5</v>
      </c>
      <c r="D48" s="58"/>
      <c r="E48" s="6">
        <f>E49+E52</f>
        <v>2</v>
      </c>
      <c r="F48" s="58"/>
    </row>
    <row r="49" spans="1:6" ht="27" customHeight="1" x14ac:dyDescent="0.25">
      <c r="A49" s="30" t="s">
        <v>18</v>
      </c>
      <c r="B49" s="90">
        <f>SUM(B50:B51)</f>
        <v>4</v>
      </c>
      <c r="C49" s="90">
        <f>SUM(C50:C51)</f>
        <v>4</v>
      </c>
      <c r="D49" s="58"/>
      <c r="E49" s="90">
        <f>SUM(E50:E51)</f>
        <v>2</v>
      </c>
      <c r="F49" s="58"/>
    </row>
    <row r="50" spans="1:6" ht="66" x14ac:dyDescent="0.25">
      <c r="A50" s="34" t="s">
        <v>144</v>
      </c>
      <c r="B50" s="10">
        <v>2</v>
      </c>
      <c r="C50" s="10">
        <v>2</v>
      </c>
      <c r="D50" s="50" t="s">
        <v>296</v>
      </c>
      <c r="E50" s="10">
        <v>2</v>
      </c>
      <c r="F50" s="50" t="s">
        <v>134</v>
      </c>
    </row>
    <row r="51" spans="1:6" ht="49.5" x14ac:dyDescent="0.25">
      <c r="A51" s="34" t="s">
        <v>61</v>
      </c>
      <c r="B51" s="10">
        <v>2</v>
      </c>
      <c r="C51" s="10">
        <v>2</v>
      </c>
      <c r="D51" s="58"/>
      <c r="E51" s="10">
        <v>0</v>
      </c>
      <c r="F51" s="59"/>
    </row>
    <row r="52" spans="1:6" ht="27" customHeight="1" x14ac:dyDescent="0.25">
      <c r="A52" s="30" t="s">
        <v>44</v>
      </c>
      <c r="B52" s="90">
        <f>SUM(B53:B55)</f>
        <v>6</v>
      </c>
      <c r="C52" s="90">
        <f>SUM(C53:C55)</f>
        <v>1</v>
      </c>
      <c r="D52" s="58"/>
      <c r="E52" s="90">
        <f>SUM(E53:E55)</f>
        <v>0</v>
      </c>
      <c r="F52" s="58"/>
    </row>
    <row r="53" spans="1:6" ht="39.75" customHeight="1" x14ac:dyDescent="0.25">
      <c r="A53" s="8" t="s">
        <v>63</v>
      </c>
      <c r="B53" s="10">
        <v>2</v>
      </c>
      <c r="C53" s="10">
        <v>1</v>
      </c>
      <c r="D53" s="50" t="s">
        <v>46</v>
      </c>
      <c r="E53" s="10">
        <v>0</v>
      </c>
      <c r="F53" s="50" t="s">
        <v>46</v>
      </c>
    </row>
    <row r="54" spans="1:6" ht="38.25" customHeight="1" x14ac:dyDescent="0.25">
      <c r="A54" s="8" t="s">
        <v>45</v>
      </c>
      <c r="B54" s="10">
        <v>2</v>
      </c>
      <c r="C54" s="10"/>
      <c r="D54" s="58"/>
      <c r="E54" s="10">
        <v>0</v>
      </c>
      <c r="F54" s="58"/>
    </row>
    <row r="55" spans="1:6" ht="54" customHeight="1" x14ac:dyDescent="0.25">
      <c r="A55" s="35" t="s">
        <v>82</v>
      </c>
      <c r="B55" s="10">
        <v>2</v>
      </c>
      <c r="C55" s="10"/>
      <c r="D55" s="58"/>
      <c r="E55" s="10">
        <v>0</v>
      </c>
      <c r="F55" s="58"/>
    </row>
    <row r="56" spans="1:6" ht="22.5" customHeight="1" x14ac:dyDescent="0.25">
      <c r="A56" s="89" t="s">
        <v>5</v>
      </c>
      <c r="B56" s="6">
        <f>B13+B20+B48</f>
        <v>62</v>
      </c>
      <c r="C56" s="6">
        <f>C13+C20+C48</f>
        <v>47</v>
      </c>
      <c r="D56" s="10"/>
      <c r="E56" s="6">
        <f>E13+E20+E48</f>
        <v>44</v>
      </c>
      <c r="F56" s="61"/>
    </row>
    <row r="57" spans="1:6" ht="27.75" customHeight="1" x14ac:dyDescent="0.25">
      <c r="A57" s="90" t="s">
        <v>6</v>
      </c>
      <c r="B57" s="10"/>
      <c r="C57" s="158">
        <f>ROUND(C56/B56*100,0)</f>
        <v>76</v>
      </c>
      <c r="D57" s="159"/>
      <c r="E57" s="154">
        <f>ROUND(E56/B56*100,0)</f>
        <v>71</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3" spans="1:6" x14ac:dyDescent="0.25">
      <c r="A63" s="5" t="s">
        <v>405</v>
      </c>
    </row>
    <row r="64" spans="1:6" x14ac:dyDescent="0.25">
      <c r="C64" s="14"/>
    </row>
    <row r="66" spans="1:6" x14ac:dyDescent="0.25">
      <c r="C66" s="14"/>
    </row>
    <row r="67" spans="1:6" ht="17.25" x14ac:dyDescent="0.3">
      <c r="A67" s="124" t="s">
        <v>451</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62" priority="3" stopIfTrue="1" operator="equal">
      <formula>0</formula>
    </cfRule>
  </conditionalFormatting>
  <conditionalFormatting sqref="E13:E38 E40:E55">
    <cfRule type="cellIs" dxfId="61" priority="2" stopIfTrue="1" operator="equal">
      <formula>0</formula>
    </cfRule>
  </conditionalFormatting>
  <conditionalFormatting sqref="E39">
    <cfRule type="cellIs" dxfId="60"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A9" sqref="A9"/>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1" t="s">
        <v>215</v>
      </c>
      <c r="B2" s="3"/>
      <c r="C2" s="121"/>
      <c r="D2" s="149" t="s">
        <v>11</v>
      </c>
      <c r="E2" s="149"/>
      <c r="F2" s="149"/>
    </row>
    <row r="3" spans="1:6" x14ac:dyDescent="0.25">
      <c r="A3" s="1"/>
      <c r="B3" s="2"/>
    </row>
    <row r="4" spans="1:6" ht="35.25" customHeight="1" x14ac:dyDescent="0.25">
      <c r="A4" s="150" t="s">
        <v>216</v>
      </c>
      <c r="B4" s="151"/>
      <c r="C4" s="151"/>
      <c r="D4" s="151"/>
      <c r="E4" s="151"/>
      <c r="F4" s="151"/>
    </row>
    <row r="5" spans="1:6" ht="18" customHeight="1" x14ac:dyDescent="0.25">
      <c r="A5" s="122" t="s">
        <v>541</v>
      </c>
      <c r="B5" s="31"/>
      <c r="C5" s="31"/>
      <c r="D5" s="31"/>
      <c r="E5" s="31"/>
      <c r="F5" s="31"/>
    </row>
    <row r="6" spans="1:6" ht="18" customHeight="1" x14ac:dyDescent="0.25">
      <c r="A6" s="122" t="s">
        <v>407</v>
      </c>
      <c r="B6" s="31"/>
      <c r="C6" s="31"/>
      <c r="D6" s="31"/>
      <c r="E6" s="31"/>
      <c r="F6" s="31"/>
    </row>
    <row r="7" spans="1:6" ht="18" customHeight="1" x14ac:dyDescent="0.25">
      <c r="A7" s="123" t="s">
        <v>418</v>
      </c>
      <c r="B7" s="31"/>
      <c r="C7" s="31"/>
      <c r="D7" s="31"/>
      <c r="E7" s="31"/>
      <c r="F7" s="31"/>
    </row>
    <row r="8" spans="1:6" ht="18" customHeight="1" x14ac:dyDescent="0.25">
      <c r="A8" s="122" t="s">
        <v>288</v>
      </c>
      <c r="B8" s="31"/>
      <c r="C8" s="31"/>
      <c r="D8" s="31"/>
      <c r="E8" s="31"/>
      <c r="F8" s="31"/>
    </row>
    <row r="9" spans="1:6" ht="18" customHeight="1" x14ac:dyDescent="0.25">
      <c r="A9" s="122" t="s">
        <v>409</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6</v>
      </c>
      <c r="D13" s="58"/>
      <c r="E13" s="6">
        <f>E14+E17</f>
        <v>6</v>
      </c>
      <c r="F13" s="58"/>
    </row>
    <row r="14" spans="1:6" ht="21.75" customHeight="1" x14ac:dyDescent="0.25">
      <c r="A14" s="29" t="s">
        <v>14</v>
      </c>
      <c r="B14" s="90">
        <f>SUM(B15:B16)</f>
        <v>4</v>
      </c>
      <c r="C14" s="90">
        <f>SUM(C15:C16)</f>
        <v>2</v>
      </c>
      <c r="D14" s="58"/>
      <c r="E14" s="90">
        <f>SUM(E15:E16)</f>
        <v>2</v>
      </c>
      <c r="F14" s="58"/>
    </row>
    <row r="15" spans="1:6" ht="33" x14ac:dyDescent="0.25">
      <c r="A15" s="9" t="s">
        <v>67</v>
      </c>
      <c r="B15" s="10">
        <v>2</v>
      </c>
      <c r="C15" s="10">
        <v>2</v>
      </c>
      <c r="D15" s="50" t="s">
        <v>419</v>
      </c>
      <c r="E15" s="10">
        <v>2</v>
      </c>
      <c r="F15" s="58"/>
    </row>
    <row r="16" spans="1:6" ht="21" customHeight="1" x14ac:dyDescent="0.25">
      <c r="A16" s="9" t="s">
        <v>32</v>
      </c>
      <c r="B16" s="10">
        <v>2</v>
      </c>
      <c r="C16" s="10"/>
      <c r="D16" s="58"/>
      <c r="E16" s="10">
        <v>0</v>
      </c>
      <c r="F16" s="58"/>
    </row>
    <row r="17" spans="1:6" ht="35.25" customHeight="1" x14ac:dyDescent="0.25">
      <c r="A17" s="29" t="s">
        <v>15</v>
      </c>
      <c r="B17" s="90">
        <f>SUM(B18:B19)</f>
        <v>4</v>
      </c>
      <c r="C17" s="90">
        <f>SUM(C18:C19)</f>
        <v>4</v>
      </c>
      <c r="D17" s="58"/>
      <c r="E17" s="90">
        <f>SUM(E18:E19)</f>
        <v>4</v>
      </c>
      <c r="F17" s="58"/>
    </row>
    <row r="18" spans="1:6" ht="132" x14ac:dyDescent="0.25">
      <c r="A18" s="8" t="s">
        <v>33</v>
      </c>
      <c r="B18" s="10">
        <v>2</v>
      </c>
      <c r="C18" s="10">
        <v>2</v>
      </c>
      <c r="D18" s="50" t="s">
        <v>420</v>
      </c>
      <c r="E18" s="10">
        <v>2</v>
      </c>
      <c r="F18" s="58"/>
    </row>
    <row r="19" spans="1:6" ht="82.5" x14ac:dyDescent="0.25">
      <c r="A19" s="8" t="s">
        <v>34</v>
      </c>
      <c r="B19" s="10">
        <v>2</v>
      </c>
      <c r="C19" s="10">
        <v>2</v>
      </c>
      <c r="D19" s="50" t="s">
        <v>412</v>
      </c>
      <c r="E19" s="10">
        <v>2</v>
      </c>
      <c r="F19" s="58"/>
    </row>
    <row r="20" spans="1:6" ht="21.75" customHeight="1" x14ac:dyDescent="0.25">
      <c r="A20" s="7" t="s">
        <v>35</v>
      </c>
      <c r="B20" s="6">
        <f>B21+B28+B34+B39+B42</f>
        <v>44</v>
      </c>
      <c r="C20" s="6">
        <f>C21+C28+C34+C39+C42</f>
        <v>38</v>
      </c>
      <c r="D20" s="58"/>
      <c r="E20" s="6">
        <f>E21+E28+E34+E39+E42</f>
        <v>36</v>
      </c>
      <c r="F20" s="58"/>
    </row>
    <row r="21" spans="1:6" ht="21.75" customHeight="1" x14ac:dyDescent="0.25">
      <c r="A21" s="7" t="s">
        <v>36</v>
      </c>
      <c r="B21" s="90">
        <f>SUM(B22:B27)</f>
        <v>12</v>
      </c>
      <c r="C21" s="90">
        <f>SUM(C22:C27)</f>
        <v>10</v>
      </c>
      <c r="D21" s="58"/>
      <c r="E21" s="90">
        <f>SUM(E22:E27)</f>
        <v>8</v>
      </c>
      <c r="F21" s="58"/>
    </row>
    <row r="22" spans="1:6" ht="57.75" customHeight="1" x14ac:dyDescent="0.25">
      <c r="A22" s="8" t="s">
        <v>37</v>
      </c>
      <c r="B22" s="10">
        <v>2</v>
      </c>
      <c r="C22" s="10"/>
      <c r="D22" s="50" t="s">
        <v>27</v>
      </c>
      <c r="E22" s="10">
        <v>0</v>
      </c>
      <c r="F22" s="58"/>
    </row>
    <row r="23" spans="1:6" ht="99" x14ac:dyDescent="0.25">
      <c r="A23" s="35" t="s">
        <v>58</v>
      </c>
      <c r="B23" s="10">
        <v>2</v>
      </c>
      <c r="C23" s="10">
        <v>2</v>
      </c>
      <c r="D23" s="50" t="s">
        <v>64</v>
      </c>
      <c r="E23" s="10">
        <v>2</v>
      </c>
      <c r="F23" s="50" t="s">
        <v>47</v>
      </c>
    </row>
    <row r="24" spans="1:6" ht="33" x14ac:dyDescent="0.25">
      <c r="A24" s="8" t="s">
        <v>57</v>
      </c>
      <c r="B24" s="10">
        <v>2</v>
      </c>
      <c r="C24" s="10">
        <v>2</v>
      </c>
      <c r="D24" s="50" t="s">
        <v>401</v>
      </c>
      <c r="E24" s="10">
        <v>0</v>
      </c>
      <c r="F24" s="50" t="s">
        <v>113</v>
      </c>
    </row>
    <row r="25" spans="1:6" ht="57" customHeight="1" x14ac:dyDescent="0.25">
      <c r="A25" s="34" t="s">
        <v>97</v>
      </c>
      <c r="B25" s="10">
        <v>2</v>
      </c>
      <c r="C25" s="10">
        <v>2</v>
      </c>
      <c r="D25" s="50" t="s">
        <v>48</v>
      </c>
      <c r="E25" s="10">
        <v>2</v>
      </c>
      <c r="F25" s="58"/>
    </row>
    <row r="26" spans="1:6" ht="51" customHeight="1" x14ac:dyDescent="0.25">
      <c r="A26" s="34" t="s">
        <v>59</v>
      </c>
      <c r="B26" s="10">
        <v>2</v>
      </c>
      <c r="C26" s="10">
        <v>2</v>
      </c>
      <c r="D26" s="50" t="s">
        <v>49</v>
      </c>
      <c r="E26" s="10">
        <v>2</v>
      </c>
      <c r="F26" s="58"/>
    </row>
    <row r="27" spans="1:6" ht="43.5" customHeight="1" x14ac:dyDescent="0.25">
      <c r="A27" s="35" t="s">
        <v>151</v>
      </c>
      <c r="B27" s="10">
        <v>2</v>
      </c>
      <c r="C27" s="10">
        <v>2</v>
      </c>
      <c r="D27" s="58"/>
      <c r="E27" s="10">
        <v>2</v>
      </c>
      <c r="F27" s="58"/>
    </row>
    <row r="28" spans="1:6" ht="22.5" customHeight="1" x14ac:dyDescent="0.25">
      <c r="A28" s="7" t="s">
        <v>38</v>
      </c>
      <c r="B28" s="90">
        <f>SUM(B29:B33)</f>
        <v>10</v>
      </c>
      <c r="C28" s="90">
        <f>SUM(C29:C33)</f>
        <v>9</v>
      </c>
      <c r="D28" s="58"/>
      <c r="E28" s="90">
        <f>SUM(E29:E33)</f>
        <v>9</v>
      </c>
      <c r="F28" s="58"/>
    </row>
    <row r="29" spans="1:6" ht="49.5" x14ac:dyDescent="0.25">
      <c r="A29" s="8" t="s">
        <v>152</v>
      </c>
      <c r="B29" s="10">
        <v>2</v>
      </c>
      <c r="C29" s="10">
        <v>2</v>
      </c>
      <c r="D29" s="58"/>
      <c r="E29" s="10">
        <v>2</v>
      </c>
      <c r="F29" s="58"/>
    </row>
    <row r="30" spans="1:6" ht="49.5" x14ac:dyDescent="0.25">
      <c r="A30" s="8" t="s">
        <v>153</v>
      </c>
      <c r="B30" s="10">
        <v>2</v>
      </c>
      <c r="C30" s="10">
        <v>1</v>
      </c>
      <c r="D30" s="58"/>
      <c r="E30" s="10">
        <v>1</v>
      </c>
      <c r="F30" s="58"/>
    </row>
    <row r="31" spans="1:6" ht="49.5" x14ac:dyDescent="0.25">
      <c r="A31" s="34" t="s">
        <v>127</v>
      </c>
      <c r="B31" s="10">
        <v>2</v>
      </c>
      <c r="C31" s="10">
        <v>2</v>
      </c>
      <c r="D31" s="50" t="s">
        <v>128</v>
      </c>
      <c r="E31" s="10">
        <v>2</v>
      </c>
      <c r="F31" s="50" t="s">
        <v>129</v>
      </c>
    </row>
    <row r="32" spans="1:6" ht="70.5" customHeight="1" x14ac:dyDescent="0.25">
      <c r="A32" s="8" t="s">
        <v>154</v>
      </c>
      <c r="B32" s="10">
        <v>2</v>
      </c>
      <c r="C32" s="10">
        <v>2</v>
      </c>
      <c r="D32" s="58"/>
      <c r="E32" s="10">
        <v>2</v>
      </c>
      <c r="F32" s="58"/>
    </row>
    <row r="33" spans="1:6" ht="66" x14ac:dyDescent="0.25">
      <c r="A33" s="8" t="s">
        <v>155</v>
      </c>
      <c r="B33" s="10">
        <v>2</v>
      </c>
      <c r="C33" s="10">
        <v>2</v>
      </c>
      <c r="D33" s="50" t="s">
        <v>130</v>
      </c>
      <c r="E33" s="10">
        <v>2</v>
      </c>
      <c r="F33" s="50" t="s">
        <v>159</v>
      </c>
    </row>
    <row r="34" spans="1:6" ht="24" customHeight="1" x14ac:dyDescent="0.25">
      <c r="A34" s="7" t="s">
        <v>39</v>
      </c>
      <c r="B34" s="90">
        <f>SUM(B35:B38)</f>
        <v>8</v>
      </c>
      <c r="C34" s="90">
        <f>SUM(C35:C38)</f>
        <v>8</v>
      </c>
      <c r="D34" s="58"/>
      <c r="E34" s="90">
        <f>SUM(E35:E38)</f>
        <v>8</v>
      </c>
      <c r="F34" s="58"/>
    </row>
    <row r="35" spans="1:6" ht="66" x14ac:dyDescent="0.25">
      <c r="A35" s="9" t="s">
        <v>75</v>
      </c>
      <c r="B35" s="10">
        <v>2</v>
      </c>
      <c r="C35" s="10">
        <v>2</v>
      </c>
      <c r="D35" s="58"/>
      <c r="E35" s="10">
        <v>2</v>
      </c>
      <c r="F35" s="58"/>
    </row>
    <row r="36" spans="1:6" ht="49.5" x14ac:dyDescent="0.25">
      <c r="A36" s="34" t="s">
        <v>76</v>
      </c>
      <c r="B36" s="10">
        <v>2</v>
      </c>
      <c r="C36" s="10">
        <v>2</v>
      </c>
      <c r="D36" s="58"/>
      <c r="E36" s="10">
        <v>2</v>
      </c>
      <c r="F36" s="58"/>
    </row>
    <row r="37" spans="1:6" ht="33" x14ac:dyDescent="0.25">
      <c r="A37" s="9" t="s">
        <v>156</v>
      </c>
      <c r="B37" s="10">
        <v>2</v>
      </c>
      <c r="C37" s="10">
        <v>2</v>
      </c>
      <c r="D37" s="58"/>
      <c r="E37" s="10">
        <v>2</v>
      </c>
      <c r="F37" s="58"/>
    </row>
    <row r="38" spans="1:6" ht="33" x14ac:dyDescent="0.25">
      <c r="A38" s="34" t="s">
        <v>137</v>
      </c>
      <c r="B38" s="10">
        <v>2</v>
      </c>
      <c r="C38" s="10">
        <v>2</v>
      </c>
      <c r="D38" s="58"/>
      <c r="E38" s="10">
        <v>2</v>
      </c>
      <c r="F38" s="58"/>
    </row>
    <row r="39" spans="1:6" ht="28.5" customHeight="1" x14ac:dyDescent="0.25">
      <c r="A39" s="7" t="s">
        <v>40</v>
      </c>
      <c r="B39" s="90">
        <f>SUM(B40:B41)</f>
        <v>4</v>
      </c>
      <c r="C39" s="90">
        <f>SUM(C40:C41)</f>
        <v>4</v>
      </c>
      <c r="D39" s="58"/>
      <c r="E39" s="90">
        <f>SUM(E40:E41)</f>
        <v>4</v>
      </c>
      <c r="F39" s="58"/>
    </row>
    <row r="40" spans="1:6" ht="49.5" x14ac:dyDescent="0.25">
      <c r="A40" s="8" t="s">
        <v>51</v>
      </c>
      <c r="B40" s="10">
        <v>2</v>
      </c>
      <c r="C40" s="10">
        <v>2</v>
      </c>
      <c r="D40" s="58"/>
      <c r="E40" s="10">
        <v>2</v>
      </c>
      <c r="F40" s="58"/>
    </row>
    <row r="41" spans="1:6" ht="93" customHeight="1" x14ac:dyDescent="0.25">
      <c r="A41" s="34" t="s">
        <v>157</v>
      </c>
      <c r="B41" s="10">
        <v>2</v>
      </c>
      <c r="C41" s="10">
        <v>2</v>
      </c>
      <c r="D41" s="50" t="s">
        <v>150</v>
      </c>
      <c r="E41" s="10">
        <v>2</v>
      </c>
      <c r="F41" s="58"/>
    </row>
    <row r="42" spans="1:6" ht="27" customHeight="1" x14ac:dyDescent="0.25">
      <c r="A42" s="30" t="s">
        <v>41</v>
      </c>
      <c r="B42" s="90">
        <f>SUM(B43:B47)</f>
        <v>10</v>
      </c>
      <c r="C42" s="90">
        <f>SUM(C43:C47)</f>
        <v>7</v>
      </c>
      <c r="D42" s="58"/>
      <c r="E42" s="90">
        <f>SUM(E43:E47)</f>
        <v>7</v>
      </c>
      <c r="F42" s="58"/>
    </row>
    <row r="43" spans="1:6" ht="56.25" customHeight="1" x14ac:dyDescent="0.25">
      <c r="A43" s="8" t="s">
        <v>42</v>
      </c>
      <c r="B43" s="10">
        <v>2</v>
      </c>
      <c r="C43" s="10">
        <v>2</v>
      </c>
      <c r="D43" s="50" t="s">
        <v>402</v>
      </c>
      <c r="E43" s="10">
        <v>2</v>
      </c>
      <c r="F43" s="58"/>
    </row>
    <row r="44" spans="1:6" ht="42.75" customHeight="1" x14ac:dyDescent="0.25">
      <c r="A44" s="8" t="s">
        <v>62</v>
      </c>
      <c r="B44" s="10">
        <v>2</v>
      </c>
      <c r="C44" s="10">
        <v>2</v>
      </c>
      <c r="D44" s="54" t="s">
        <v>403</v>
      </c>
      <c r="E44" s="10">
        <v>2</v>
      </c>
      <c r="F44" s="58"/>
    </row>
    <row r="45" spans="1:6" ht="49.5" x14ac:dyDescent="0.25">
      <c r="A45" s="34" t="s">
        <v>163</v>
      </c>
      <c r="B45" s="10">
        <v>2</v>
      </c>
      <c r="C45" s="10">
        <v>1</v>
      </c>
      <c r="D45" s="59"/>
      <c r="E45" s="10">
        <v>1</v>
      </c>
      <c r="F45" s="60"/>
    </row>
    <row r="46" spans="1:6" ht="49.5" x14ac:dyDescent="0.25">
      <c r="A46" s="34" t="s">
        <v>73</v>
      </c>
      <c r="B46" s="10">
        <v>2</v>
      </c>
      <c r="C46" s="10">
        <v>2</v>
      </c>
      <c r="D46" s="59" t="s">
        <v>421</v>
      </c>
      <c r="E46" s="10">
        <v>2</v>
      </c>
      <c r="F46" s="60"/>
    </row>
    <row r="47" spans="1:6" ht="27.75" customHeight="1" x14ac:dyDescent="0.25">
      <c r="A47" s="8" t="s">
        <v>77</v>
      </c>
      <c r="B47" s="10">
        <v>2</v>
      </c>
      <c r="C47" s="10">
        <v>0</v>
      </c>
      <c r="D47" s="50"/>
      <c r="E47" s="10">
        <v>0</v>
      </c>
      <c r="F47" s="58"/>
    </row>
    <row r="48" spans="1:6" ht="23.25" customHeight="1" x14ac:dyDescent="0.25">
      <c r="A48" s="30" t="s">
        <v>43</v>
      </c>
      <c r="B48" s="6">
        <f>B49+B52</f>
        <v>10</v>
      </c>
      <c r="C48" s="6">
        <f>C49+C52</f>
        <v>5</v>
      </c>
      <c r="D48" s="58"/>
      <c r="E48" s="6">
        <f>E49+E52</f>
        <v>2</v>
      </c>
      <c r="F48" s="58"/>
    </row>
    <row r="49" spans="1:6" ht="27" customHeight="1" x14ac:dyDescent="0.25">
      <c r="A49" s="30" t="s">
        <v>18</v>
      </c>
      <c r="B49" s="90">
        <f>SUM(B50:B51)</f>
        <v>4</v>
      </c>
      <c r="C49" s="90">
        <f>SUM(C50:C51)</f>
        <v>4</v>
      </c>
      <c r="D49" s="58"/>
      <c r="E49" s="90">
        <f>SUM(E50:E51)</f>
        <v>2</v>
      </c>
      <c r="F49" s="58"/>
    </row>
    <row r="50" spans="1:6" ht="85.5" customHeight="1" x14ac:dyDescent="0.25">
      <c r="A50" s="34" t="s">
        <v>144</v>
      </c>
      <c r="B50" s="10">
        <v>2</v>
      </c>
      <c r="C50" s="10">
        <v>2</v>
      </c>
      <c r="D50" s="50" t="s">
        <v>296</v>
      </c>
      <c r="E50" s="10">
        <v>2</v>
      </c>
      <c r="F50" s="50" t="s">
        <v>134</v>
      </c>
    </row>
    <row r="51" spans="1:6" ht="64.5" customHeight="1" x14ac:dyDescent="0.25">
      <c r="A51" s="34" t="s">
        <v>61</v>
      </c>
      <c r="B51" s="10">
        <v>2</v>
      </c>
      <c r="C51" s="10">
        <v>2</v>
      </c>
      <c r="D51" s="58" t="s">
        <v>422</v>
      </c>
      <c r="E51" s="10">
        <v>0</v>
      </c>
      <c r="F51" s="59"/>
    </row>
    <row r="52" spans="1:6" ht="27" customHeight="1" x14ac:dyDescent="0.25">
      <c r="A52" s="30" t="s">
        <v>44</v>
      </c>
      <c r="B52" s="90">
        <f>SUM(B53:B55)</f>
        <v>6</v>
      </c>
      <c r="C52" s="90">
        <f>SUM(C53:C55)</f>
        <v>1</v>
      </c>
      <c r="D52" s="58"/>
      <c r="E52" s="90">
        <f>SUM(E53:E55)</f>
        <v>0</v>
      </c>
      <c r="F52" s="58"/>
    </row>
    <row r="53" spans="1:6" ht="39.75" customHeight="1" x14ac:dyDescent="0.25">
      <c r="A53" s="8" t="s">
        <v>63</v>
      </c>
      <c r="B53" s="10">
        <v>2</v>
      </c>
      <c r="C53" s="10">
        <v>1</v>
      </c>
      <c r="D53" s="50" t="s">
        <v>46</v>
      </c>
      <c r="E53" s="10">
        <v>0</v>
      </c>
      <c r="F53" s="50" t="s">
        <v>46</v>
      </c>
    </row>
    <row r="54" spans="1:6" ht="38.25" customHeight="1" x14ac:dyDescent="0.25">
      <c r="A54" s="8" t="s">
        <v>45</v>
      </c>
      <c r="B54" s="10">
        <v>2</v>
      </c>
      <c r="C54" s="10"/>
      <c r="D54" s="58"/>
      <c r="E54" s="10">
        <v>0</v>
      </c>
      <c r="F54" s="58"/>
    </row>
    <row r="55" spans="1:6" ht="54" customHeight="1" x14ac:dyDescent="0.25">
      <c r="A55" s="35" t="s">
        <v>82</v>
      </c>
      <c r="B55" s="10">
        <v>2</v>
      </c>
      <c r="C55" s="10"/>
      <c r="D55" s="58"/>
      <c r="E55" s="10">
        <v>0</v>
      </c>
      <c r="F55" s="58"/>
    </row>
    <row r="56" spans="1:6" ht="22.5" customHeight="1" x14ac:dyDescent="0.25">
      <c r="A56" s="89" t="s">
        <v>5</v>
      </c>
      <c r="B56" s="6">
        <f>B13+B20+B48</f>
        <v>62</v>
      </c>
      <c r="C56" s="6">
        <f>C13+C20+C48</f>
        <v>49</v>
      </c>
      <c r="D56" s="10"/>
      <c r="E56" s="6">
        <f>E13+E20+E48</f>
        <v>44</v>
      </c>
      <c r="F56" s="61"/>
    </row>
    <row r="57" spans="1:6" ht="27.75" customHeight="1" x14ac:dyDescent="0.25">
      <c r="A57" s="90" t="s">
        <v>6</v>
      </c>
      <c r="B57" s="10"/>
      <c r="C57" s="158">
        <f>ROUND(C56/B56*100,0)</f>
        <v>79</v>
      </c>
      <c r="D57" s="159"/>
      <c r="E57" s="154">
        <f>ROUND(E56/B56*100,0)</f>
        <v>71</v>
      </c>
      <c r="F57" s="154"/>
    </row>
    <row r="58" spans="1:6" ht="27" customHeight="1" x14ac:dyDescent="0.25">
      <c r="A58" s="90"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84" t="s">
        <v>478</v>
      </c>
      <c r="D60" s="153" t="s">
        <v>477</v>
      </c>
      <c r="E60" s="153"/>
      <c r="F60" s="153"/>
    </row>
    <row r="61" spans="1:6" x14ac:dyDescent="0.25">
      <c r="A61" s="85" t="s">
        <v>8</v>
      </c>
      <c r="D61" s="155" t="s">
        <v>9</v>
      </c>
      <c r="E61" s="155"/>
      <c r="F61" s="155"/>
    </row>
    <row r="62" spans="1:6" x14ac:dyDescent="0.25">
      <c r="A62" s="84" t="s">
        <v>10</v>
      </c>
      <c r="D62" s="153" t="s">
        <v>10</v>
      </c>
      <c r="E62" s="153"/>
      <c r="F62" s="153"/>
    </row>
    <row r="63" spans="1:6" x14ac:dyDescent="0.25">
      <c r="A63" s="5" t="s">
        <v>405</v>
      </c>
    </row>
    <row r="64" spans="1:6" x14ac:dyDescent="0.25">
      <c r="C64" s="14"/>
    </row>
    <row r="66" spans="1:6" x14ac:dyDescent="0.25">
      <c r="C66" s="14"/>
    </row>
    <row r="67" spans="1:6" ht="17.25" x14ac:dyDescent="0.3">
      <c r="A67" s="124" t="s">
        <v>452</v>
      </c>
      <c r="D67" s="156" t="s">
        <v>189</v>
      </c>
      <c r="E67" s="156"/>
      <c r="F67" s="156"/>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59" priority="2" stopIfTrue="1" operator="equal">
      <formula>0</formula>
    </cfRule>
  </conditionalFormatting>
  <conditionalFormatting sqref="E13:E55">
    <cfRule type="cellIs" dxfId="58"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7" workbookViewId="0">
      <selection activeCell="E6" sqref="E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1" t="s">
        <v>215</v>
      </c>
      <c r="B2" s="3"/>
      <c r="D2" s="149" t="s">
        <v>11</v>
      </c>
      <c r="E2" s="149"/>
      <c r="F2" s="149"/>
    </row>
    <row r="3" spans="1:6" ht="8.25" customHeight="1" x14ac:dyDescent="0.25">
      <c r="A3" s="1"/>
      <c r="B3" s="2"/>
    </row>
    <row r="4" spans="1:6" ht="44.25" customHeight="1" x14ac:dyDescent="0.25">
      <c r="A4" s="150" t="s">
        <v>423</v>
      </c>
      <c r="B4" s="151"/>
      <c r="C4" s="151"/>
      <c r="D4" s="151"/>
      <c r="E4" s="151"/>
      <c r="F4" s="151"/>
    </row>
    <row r="5" spans="1:6" ht="18.75" x14ac:dyDescent="0.25">
      <c r="A5" s="12" t="s">
        <v>424</v>
      </c>
    </row>
    <row r="6" spans="1:6" ht="18" customHeight="1" x14ac:dyDescent="0.25">
      <c r="A6" s="12" t="s">
        <v>218</v>
      </c>
    </row>
    <row r="7" spans="1:6" ht="19.5" customHeight="1" x14ac:dyDescent="0.25">
      <c r="A7" s="20" t="s">
        <v>425</v>
      </c>
    </row>
    <row r="8" spans="1:6" ht="19.5" customHeight="1" x14ac:dyDescent="0.25">
      <c r="A8" s="12" t="s">
        <v>426</v>
      </c>
    </row>
    <row r="9" spans="1:6" ht="21.75" customHeight="1" x14ac:dyDescent="0.25">
      <c r="A9" s="12" t="s">
        <v>427</v>
      </c>
    </row>
    <row r="10" spans="1:6" ht="10.5" customHeight="1" x14ac:dyDescent="0.25">
      <c r="A10" s="4"/>
    </row>
    <row r="11" spans="1:6" ht="24.75" customHeight="1" x14ac:dyDescent="0.25">
      <c r="A11" s="154" t="s">
        <v>0</v>
      </c>
      <c r="B11" s="154" t="s">
        <v>1</v>
      </c>
      <c r="C11" s="154" t="s">
        <v>30</v>
      </c>
      <c r="D11" s="154"/>
      <c r="E11" s="154" t="s">
        <v>2</v>
      </c>
      <c r="F11" s="154"/>
    </row>
    <row r="12" spans="1:6" ht="44.25" customHeight="1" x14ac:dyDescent="0.25">
      <c r="A12" s="154"/>
      <c r="B12" s="154"/>
      <c r="C12" s="27" t="s">
        <v>3</v>
      </c>
      <c r="D12" s="27" t="s">
        <v>4</v>
      </c>
      <c r="E12" s="27" t="s">
        <v>3</v>
      </c>
      <c r="F12" s="27" t="s">
        <v>4</v>
      </c>
    </row>
    <row r="13" spans="1:6" ht="33" x14ac:dyDescent="0.25">
      <c r="A13" s="32" t="s">
        <v>70</v>
      </c>
      <c r="B13" s="6">
        <f>SUM(B14:B15)</f>
        <v>4</v>
      </c>
      <c r="C13" s="6">
        <f>SUM(C14:C15)</f>
        <v>2</v>
      </c>
      <c r="D13" s="47"/>
      <c r="E13" s="6">
        <f>SUM(E14:E15)</f>
        <v>2</v>
      </c>
      <c r="F13" s="10"/>
    </row>
    <row r="14" spans="1:6" ht="33" x14ac:dyDescent="0.25">
      <c r="A14" s="8" t="s">
        <v>66</v>
      </c>
      <c r="B14" s="10">
        <v>2</v>
      </c>
      <c r="C14" s="10">
        <v>2</v>
      </c>
      <c r="D14" s="47" t="s">
        <v>428</v>
      </c>
      <c r="E14" s="10">
        <v>2</v>
      </c>
      <c r="F14" s="47"/>
    </row>
    <row r="15" spans="1:6" ht="49.5" x14ac:dyDescent="0.25">
      <c r="A15" s="8" t="s">
        <v>69</v>
      </c>
      <c r="B15" s="10">
        <v>2</v>
      </c>
      <c r="C15" s="10">
        <v>0</v>
      </c>
      <c r="D15" s="47"/>
      <c r="E15" s="10">
        <v>0</v>
      </c>
      <c r="F15" s="47"/>
    </row>
    <row r="16" spans="1:6" ht="26.25" customHeight="1" x14ac:dyDescent="0.25">
      <c r="A16" s="32" t="s">
        <v>53</v>
      </c>
      <c r="B16" s="6">
        <f>B17+B22+B28+B33+B36</f>
        <v>40</v>
      </c>
      <c r="C16" s="6">
        <f>C17+C22+C28+C33+C36</f>
        <v>37</v>
      </c>
      <c r="D16" s="47"/>
      <c r="E16" s="6">
        <f>E17+E22+E28+E33+E36</f>
        <v>37</v>
      </c>
      <c r="F16" s="47"/>
    </row>
    <row r="17" spans="1:6" ht="22.5" customHeight="1" x14ac:dyDescent="0.25">
      <c r="A17" s="7" t="s">
        <v>36</v>
      </c>
      <c r="B17" s="90">
        <f>SUM(B18:B21)</f>
        <v>8</v>
      </c>
      <c r="C17" s="90">
        <f>SUM(C18:C21)</f>
        <v>8</v>
      </c>
      <c r="D17" s="47"/>
      <c r="E17" s="90">
        <f>SUM(E18:E21)</f>
        <v>8</v>
      </c>
      <c r="F17" s="47"/>
    </row>
    <row r="18" spans="1:6" ht="49.5" x14ac:dyDescent="0.25">
      <c r="A18" s="8" t="s">
        <v>52</v>
      </c>
      <c r="B18" s="10">
        <v>2</v>
      </c>
      <c r="C18" s="10">
        <v>2</v>
      </c>
      <c r="D18" s="47"/>
      <c r="E18" s="10">
        <v>2</v>
      </c>
      <c r="F18" s="47"/>
    </row>
    <row r="19" spans="1:6" ht="49.5" x14ac:dyDescent="0.25">
      <c r="A19" s="34" t="s">
        <v>96</v>
      </c>
      <c r="B19" s="10">
        <v>2</v>
      </c>
      <c r="C19" s="10">
        <v>2</v>
      </c>
      <c r="D19" s="54" t="s">
        <v>48</v>
      </c>
      <c r="E19" s="10">
        <v>2</v>
      </c>
      <c r="F19" s="47"/>
    </row>
    <row r="20" spans="1:6" ht="56.25" customHeight="1" x14ac:dyDescent="0.25">
      <c r="A20" s="34" t="s">
        <v>71</v>
      </c>
      <c r="B20" s="10">
        <v>2</v>
      </c>
      <c r="C20" s="10">
        <v>2</v>
      </c>
      <c r="D20" s="54" t="s">
        <v>49</v>
      </c>
      <c r="E20" s="10">
        <v>2</v>
      </c>
      <c r="F20" s="47"/>
    </row>
    <row r="21" spans="1:6" ht="48.75" customHeight="1" x14ac:dyDescent="0.25">
      <c r="A21" s="35" t="s">
        <v>72</v>
      </c>
      <c r="B21" s="10">
        <v>2</v>
      </c>
      <c r="C21" s="10">
        <v>2</v>
      </c>
      <c r="D21" s="54"/>
      <c r="E21" s="10">
        <v>2</v>
      </c>
      <c r="F21" s="47"/>
    </row>
    <row r="22" spans="1:6" ht="22.5" customHeight="1" x14ac:dyDescent="0.25">
      <c r="A22" s="7" t="s">
        <v>38</v>
      </c>
      <c r="B22" s="90">
        <f>SUM(B23:B27)</f>
        <v>10</v>
      </c>
      <c r="C22" s="90">
        <f>SUM(C23:C27)</f>
        <v>9</v>
      </c>
      <c r="D22" s="47"/>
      <c r="E22" s="90">
        <f>SUM(E23:E27)</f>
        <v>9</v>
      </c>
      <c r="F22" s="47"/>
    </row>
    <row r="23" spans="1:6" ht="54.75" customHeight="1" x14ac:dyDescent="0.25">
      <c r="A23" s="8" t="s">
        <v>152</v>
      </c>
      <c r="B23" s="10">
        <v>2</v>
      </c>
      <c r="C23" s="10">
        <v>2</v>
      </c>
      <c r="D23" s="54"/>
      <c r="E23" s="10">
        <v>2</v>
      </c>
      <c r="F23" s="47"/>
    </row>
    <row r="24" spans="1:6" ht="44.25" customHeight="1" x14ac:dyDescent="0.25">
      <c r="A24" s="8" t="s">
        <v>158</v>
      </c>
      <c r="B24" s="10">
        <v>2</v>
      </c>
      <c r="C24" s="10">
        <v>1</v>
      </c>
      <c r="D24" s="54"/>
      <c r="E24" s="10">
        <v>1</v>
      </c>
      <c r="F24" s="47"/>
    </row>
    <row r="25" spans="1:6" ht="54" customHeight="1" x14ac:dyDescent="0.25">
      <c r="A25" s="34" t="s">
        <v>127</v>
      </c>
      <c r="B25" s="10">
        <v>2</v>
      </c>
      <c r="C25" s="10">
        <v>2</v>
      </c>
      <c r="D25" s="50" t="s">
        <v>128</v>
      </c>
      <c r="E25" s="10">
        <v>2</v>
      </c>
      <c r="F25" s="50" t="s">
        <v>129</v>
      </c>
    </row>
    <row r="26" spans="1:6" ht="49.5" x14ac:dyDescent="0.25">
      <c r="A26" s="8" t="s">
        <v>74</v>
      </c>
      <c r="B26" s="10">
        <v>2</v>
      </c>
      <c r="C26" s="10">
        <v>2</v>
      </c>
      <c r="D26" s="54"/>
      <c r="E26" s="10">
        <v>2</v>
      </c>
      <c r="F26" s="47"/>
    </row>
    <row r="27" spans="1:6" ht="70.5" customHeight="1" x14ac:dyDescent="0.25">
      <c r="A27" s="8" t="s">
        <v>155</v>
      </c>
      <c r="B27" s="10">
        <v>2</v>
      </c>
      <c r="C27" s="10">
        <v>2</v>
      </c>
      <c r="D27" s="50" t="s">
        <v>130</v>
      </c>
      <c r="E27" s="10">
        <v>2</v>
      </c>
      <c r="F27" s="50" t="s">
        <v>159</v>
      </c>
    </row>
    <row r="28" spans="1:6" ht="24" customHeight="1" x14ac:dyDescent="0.25">
      <c r="A28" s="7" t="s">
        <v>39</v>
      </c>
      <c r="B28" s="90">
        <f>SUM(B29:B32)</f>
        <v>8</v>
      </c>
      <c r="C28" s="90">
        <f>SUM(C29:C32)</f>
        <v>8</v>
      </c>
      <c r="D28" s="47"/>
      <c r="E28" s="90">
        <f>SUM(E29:E32)</f>
        <v>8</v>
      </c>
      <c r="F28" s="47"/>
    </row>
    <row r="29" spans="1:6" ht="49.5" x14ac:dyDescent="0.25">
      <c r="A29" s="9" t="s">
        <v>79</v>
      </c>
      <c r="B29" s="10">
        <v>2</v>
      </c>
      <c r="C29" s="10">
        <v>2</v>
      </c>
      <c r="D29" s="54"/>
      <c r="E29" s="10">
        <v>2</v>
      </c>
      <c r="F29" s="47"/>
    </row>
    <row r="30" spans="1:6" ht="66" x14ac:dyDescent="0.25">
      <c r="A30" s="34" t="s">
        <v>78</v>
      </c>
      <c r="B30" s="10">
        <v>2</v>
      </c>
      <c r="C30" s="10">
        <v>2</v>
      </c>
      <c r="D30" s="54"/>
      <c r="E30" s="10">
        <v>2</v>
      </c>
      <c r="F30" s="47"/>
    </row>
    <row r="31" spans="1:6" ht="57.75" customHeight="1" x14ac:dyDescent="0.25">
      <c r="A31" s="9" t="s">
        <v>156</v>
      </c>
      <c r="B31" s="10">
        <v>2</v>
      </c>
      <c r="C31" s="10">
        <v>2</v>
      </c>
      <c r="D31" s="54"/>
      <c r="E31" s="10">
        <v>2</v>
      </c>
      <c r="F31" s="47"/>
    </row>
    <row r="32" spans="1:6" ht="56.25" customHeight="1" x14ac:dyDescent="0.25">
      <c r="A32" s="34" t="s">
        <v>160</v>
      </c>
      <c r="B32" s="10">
        <v>2</v>
      </c>
      <c r="C32" s="10">
        <v>2</v>
      </c>
      <c r="D32" s="54"/>
      <c r="E32" s="10">
        <v>2</v>
      </c>
      <c r="F32" s="47"/>
    </row>
    <row r="33" spans="1:6" ht="28.5" customHeight="1" x14ac:dyDescent="0.25">
      <c r="A33" s="7" t="s">
        <v>40</v>
      </c>
      <c r="B33" s="90">
        <f>SUM(B34:B35)</f>
        <v>4</v>
      </c>
      <c r="C33" s="90">
        <f>SUM(C34:C35)</f>
        <v>4</v>
      </c>
      <c r="D33" s="47"/>
      <c r="E33" s="90">
        <f>SUM(E34:E35)</f>
        <v>4</v>
      </c>
      <c r="F33" s="47"/>
    </row>
    <row r="34" spans="1:6" ht="33" x14ac:dyDescent="0.25">
      <c r="A34" s="8" t="s">
        <v>80</v>
      </c>
      <c r="B34" s="10">
        <v>2</v>
      </c>
      <c r="C34" s="10">
        <v>2</v>
      </c>
      <c r="D34" s="54"/>
      <c r="E34" s="10">
        <v>2</v>
      </c>
      <c r="F34" s="47"/>
    </row>
    <row r="35" spans="1:6" ht="82.5" x14ac:dyDescent="0.25">
      <c r="A35" s="34" t="s">
        <v>161</v>
      </c>
      <c r="B35" s="10">
        <v>2</v>
      </c>
      <c r="C35" s="10">
        <v>2</v>
      </c>
      <c r="D35" s="54"/>
      <c r="E35" s="10">
        <v>2</v>
      </c>
      <c r="F35" s="47"/>
    </row>
    <row r="36" spans="1:6" ht="27" customHeight="1" x14ac:dyDescent="0.25">
      <c r="A36" s="30" t="s">
        <v>41</v>
      </c>
      <c r="B36" s="90">
        <f>SUM(B37:B41)</f>
        <v>10</v>
      </c>
      <c r="C36" s="90">
        <f>SUM(C37:C41)</f>
        <v>8</v>
      </c>
      <c r="D36" s="47"/>
      <c r="E36" s="90">
        <f>SUM(E37:E41)</f>
        <v>8</v>
      </c>
      <c r="F36" s="47"/>
    </row>
    <row r="37" spans="1:6" ht="49.5" x14ac:dyDescent="0.25">
      <c r="A37" s="8" t="s">
        <v>164</v>
      </c>
      <c r="B37" s="10">
        <v>2</v>
      </c>
      <c r="C37" s="10">
        <v>2</v>
      </c>
      <c r="D37" s="54" t="s">
        <v>50</v>
      </c>
      <c r="E37" s="10">
        <v>2</v>
      </c>
      <c r="F37" s="47"/>
    </row>
    <row r="38" spans="1:6" ht="33" x14ac:dyDescent="0.25">
      <c r="A38" s="8" t="s">
        <v>165</v>
      </c>
      <c r="B38" s="10">
        <v>2</v>
      </c>
      <c r="C38" s="10">
        <v>2</v>
      </c>
      <c r="D38" s="54" t="s">
        <v>141</v>
      </c>
      <c r="E38" s="10">
        <v>2</v>
      </c>
      <c r="F38" s="47"/>
    </row>
    <row r="39" spans="1:6" ht="49.5" x14ac:dyDescent="0.25">
      <c r="A39" s="34" t="s">
        <v>162</v>
      </c>
      <c r="B39" s="10">
        <v>2</v>
      </c>
      <c r="C39" s="10"/>
      <c r="D39" s="54"/>
      <c r="E39" s="26">
        <v>0</v>
      </c>
      <c r="F39" s="47"/>
    </row>
    <row r="40" spans="1:6" ht="49.5" x14ac:dyDescent="0.25">
      <c r="A40" s="34" t="s">
        <v>142</v>
      </c>
      <c r="B40" s="10">
        <v>2</v>
      </c>
      <c r="C40" s="10">
        <v>2</v>
      </c>
      <c r="D40" s="54"/>
      <c r="E40" s="26">
        <v>2</v>
      </c>
      <c r="F40" s="47"/>
    </row>
    <row r="41" spans="1:6" ht="26.25" customHeight="1" x14ac:dyDescent="0.25">
      <c r="A41" s="8" t="s">
        <v>77</v>
      </c>
      <c r="B41" s="10">
        <v>2</v>
      </c>
      <c r="C41" s="10">
        <v>2</v>
      </c>
      <c r="D41" s="54"/>
      <c r="E41" s="10">
        <v>2</v>
      </c>
      <c r="F41" s="47"/>
    </row>
    <row r="42" spans="1:6" ht="23.25" customHeight="1" x14ac:dyDescent="0.25">
      <c r="A42" s="30" t="s">
        <v>43</v>
      </c>
      <c r="B42" s="6">
        <f>B43+B46</f>
        <v>10</v>
      </c>
      <c r="C42" s="6">
        <f>C43+C46</f>
        <v>3</v>
      </c>
      <c r="D42" s="47"/>
      <c r="E42" s="6">
        <f>E43+E46</f>
        <v>3</v>
      </c>
      <c r="F42" s="47"/>
    </row>
    <row r="43" spans="1:6" ht="23.25" customHeight="1" x14ac:dyDescent="0.25">
      <c r="A43" s="30" t="s">
        <v>18</v>
      </c>
      <c r="B43" s="90">
        <f>SUM(B44:B45)</f>
        <v>4</v>
      </c>
      <c r="C43" s="90">
        <f>SUM(C44:C45)</f>
        <v>2</v>
      </c>
      <c r="D43" s="47"/>
      <c r="E43" s="90">
        <f>SUM(E44:E45)</f>
        <v>2</v>
      </c>
      <c r="F43" s="47"/>
    </row>
    <row r="44" spans="1:6" ht="82.5" x14ac:dyDescent="0.25">
      <c r="A44" s="34" t="s">
        <v>60</v>
      </c>
      <c r="B44" s="10">
        <v>2</v>
      </c>
      <c r="C44" s="10">
        <v>2</v>
      </c>
      <c r="D44" s="50" t="s">
        <v>145</v>
      </c>
      <c r="E44" s="10">
        <v>2</v>
      </c>
      <c r="F44" s="50" t="s">
        <v>134</v>
      </c>
    </row>
    <row r="45" spans="1:6" ht="49.5" x14ac:dyDescent="0.25">
      <c r="A45" s="34" t="s">
        <v>61</v>
      </c>
      <c r="B45" s="10">
        <v>2</v>
      </c>
      <c r="C45" s="10"/>
      <c r="D45" s="54" t="s">
        <v>166</v>
      </c>
      <c r="E45" s="26">
        <v>0</v>
      </c>
      <c r="F45" s="47"/>
    </row>
    <row r="46" spans="1:6" ht="27" customHeight="1" x14ac:dyDescent="0.25">
      <c r="A46" s="30" t="s">
        <v>44</v>
      </c>
      <c r="B46" s="90">
        <f>SUM(B47:B49)</f>
        <v>6</v>
      </c>
      <c r="C46" s="90">
        <f>SUM(C47:C49)</f>
        <v>1</v>
      </c>
      <c r="D46" s="47"/>
      <c r="E46" s="90">
        <f>SUM(E47:E49)</f>
        <v>1</v>
      </c>
      <c r="F46" s="47"/>
    </row>
    <row r="47" spans="1:6" ht="33" x14ac:dyDescent="0.25">
      <c r="A47" s="8" t="s">
        <v>63</v>
      </c>
      <c r="B47" s="10">
        <v>2</v>
      </c>
      <c r="C47" s="10"/>
      <c r="D47" s="47" t="s">
        <v>46</v>
      </c>
      <c r="E47" s="26">
        <v>0</v>
      </c>
      <c r="F47" s="47" t="s">
        <v>46</v>
      </c>
    </row>
    <row r="48" spans="1:6" ht="33" x14ac:dyDescent="0.25">
      <c r="A48" s="8" t="s">
        <v>81</v>
      </c>
      <c r="B48" s="10">
        <v>2</v>
      </c>
      <c r="C48" s="10"/>
      <c r="D48" s="54"/>
      <c r="E48" s="10">
        <v>0</v>
      </c>
      <c r="F48" s="47"/>
    </row>
    <row r="49" spans="1:6" ht="33" x14ac:dyDescent="0.25">
      <c r="A49" s="35" t="s">
        <v>167</v>
      </c>
      <c r="B49" s="10">
        <v>2</v>
      </c>
      <c r="C49" s="10">
        <v>1</v>
      </c>
      <c r="D49" s="54"/>
      <c r="E49" s="10">
        <v>1</v>
      </c>
      <c r="F49" s="47"/>
    </row>
    <row r="50" spans="1:6" ht="21.75" customHeight="1" x14ac:dyDescent="0.25">
      <c r="A50" s="89" t="s">
        <v>5</v>
      </c>
      <c r="B50" s="6">
        <f>B13+B16+B42</f>
        <v>54</v>
      </c>
      <c r="C50" s="6">
        <f>C13+C16+C42</f>
        <v>42</v>
      </c>
      <c r="D50" s="62"/>
      <c r="E50" s="6">
        <f>E13+E16+E42</f>
        <v>42</v>
      </c>
      <c r="F50" s="47"/>
    </row>
    <row r="51" spans="1:6" ht="21.75" customHeight="1" x14ac:dyDescent="0.25">
      <c r="A51" s="90" t="s">
        <v>6</v>
      </c>
      <c r="B51" s="10"/>
      <c r="C51" s="154">
        <f>ROUND(C50/B50*100,0)</f>
        <v>78</v>
      </c>
      <c r="D51" s="154"/>
      <c r="E51" s="161">
        <f>ROUND(E50/B50*100,0)</f>
        <v>78</v>
      </c>
      <c r="F51" s="162"/>
    </row>
    <row r="52" spans="1:6" ht="21.75" customHeight="1" x14ac:dyDescent="0.25">
      <c r="A52" s="90"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84" t="s">
        <v>478</v>
      </c>
      <c r="D54" s="153" t="s">
        <v>477</v>
      </c>
      <c r="E54" s="153"/>
      <c r="F54" s="153"/>
    </row>
    <row r="55" spans="1:6" x14ac:dyDescent="0.25">
      <c r="A55" s="85" t="s">
        <v>8</v>
      </c>
      <c r="D55" s="155" t="s">
        <v>9</v>
      </c>
      <c r="E55" s="155"/>
      <c r="F55" s="155"/>
    </row>
    <row r="56" spans="1:6" x14ac:dyDescent="0.25">
      <c r="A56" s="84" t="s">
        <v>10</v>
      </c>
      <c r="D56" s="153" t="s">
        <v>10</v>
      </c>
      <c r="E56" s="153"/>
      <c r="F56" s="153"/>
    </row>
    <row r="61" spans="1:6" ht="17.25" x14ac:dyDescent="0.3">
      <c r="A61" s="124" t="s">
        <v>453</v>
      </c>
      <c r="D61" s="156" t="s">
        <v>189</v>
      </c>
      <c r="E61" s="156"/>
      <c r="F61" s="156"/>
    </row>
  </sheetData>
  <mergeCells count="14">
    <mergeCell ref="D56:F56"/>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57" priority="6" stopIfTrue="1" operator="equal">
      <formula>1</formula>
    </cfRule>
    <cfRule type="cellIs" dxfId="56" priority="7" stopIfTrue="1" operator="equal">
      <formula>0</formula>
    </cfRule>
  </conditionalFormatting>
  <conditionalFormatting sqref="E19:E21 B19:C49 E23:E24 D22:E22 E29:E32 D28:E28 E34:E35 D33:E33 E37:E41 D36:E36 E45 D42:E43 E47:E49 D46:E46 E26">
    <cfRule type="cellIs" dxfId="55" priority="5" stopIfTrue="1" operator="equal">
      <formula>0</formula>
    </cfRule>
  </conditionalFormatting>
  <conditionalFormatting sqref="E19:E21 E23:E24 E29:E32 E34:E35 E37:E41 E45 E47:E49 E26">
    <cfRule type="cellIs" dxfId="54" priority="4" stopIfTrue="1" operator="equal">
      <formula>1</formula>
    </cfRule>
  </conditionalFormatting>
  <conditionalFormatting sqref="E25">
    <cfRule type="cellIs" dxfId="53" priority="3" stopIfTrue="1" operator="equal">
      <formula>0</formula>
    </cfRule>
  </conditionalFormatting>
  <conditionalFormatting sqref="E27">
    <cfRule type="cellIs" dxfId="52" priority="2" stopIfTrue="1" operator="equal">
      <formula>0</formula>
    </cfRule>
  </conditionalFormatting>
  <conditionalFormatting sqref="E44">
    <cfRule type="cellIs" dxfId="51"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workbookViewId="0">
      <selection activeCell="D14" sqref="D14"/>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1" t="s">
        <v>215</v>
      </c>
      <c r="B2" s="3"/>
      <c r="D2" s="149" t="s">
        <v>11</v>
      </c>
      <c r="E2" s="149"/>
      <c r="F2" s="149"/>
    </row>
    <row r="3" spans="1:6" ht="8.25" customHeight="1" x14ac:dyDescent="0.25">
      <c r="A3" s="1"/>
      <c r="B3" s="2"/>
    </row>
    <row r="4" spans="1:6" ht="44.25" customHeight="1" x14ac:dyDescent="0.25">
      <c r="A4" s="150" t="s">
        <v>423</v>
      </c>
      <c r="B4" s="151"/>
      <c r="C4" s="151"/>
      <c r="D4" s="151"/>
      <c r="E4" s="151"/>
      <c r="F4" s="151"/>
    </row>
    <row r="5" spans="1:6" ht="18.75" x14ac:dyDescent="0.25">
      <c r="A5" s="12" t="s">
        <v>429</v>
      </c>
    </row>
    <row r="6" spans="1:6" ht="18" customHeight="1" x14ac:dyDescent="0.25">
      <c r="A6" s="12" t="s">
        <v>218</v>
      </c>
    </row>
    <row r="7" spans="1:6" ht="19.5" customHeight="1" x14ac:dyDescent="0.25">
      <c r="A7" s="20" t="s">
        <v>425</v>
      </c>
    </row>
    <row r="8" spans="1:6" ht="19.5" customHeight="1" x14ac:dyDescent="0.25">
      <c r="A8" s="12" t="s">
        <v>426</v>
      </c>
    </row>
    <row r="9" spans="1:6" ht="21.75" customHeight="1" x14ac:dyDescent="0.25">
      <c r="A9" s="12" t="s">
        <v>427</v>
      </c>
    </row>
    <row r="10" spans="1:6" ht="10.5" customHeight="1" x14ac:dyDescent="0.25">
      <c r="A10" s="4"/>
    </row>
    <row r="11" spans="1:6" ht="24.75" customHeight="1" x14ac:dyDescent="0.25">
      <c r="A11" s="154" t="s">
        <v>0</v>
      </c>
      <c r="B11" s="154" t="s">
        <v>1</v>
      </c>
      <c r="C11" s="154" t="s">
        <v>30</v>
      </c>
      <c r="D11" s="154"/>
      <c r="E11" s="154" t="s">
        <v>2</v>
      </c>
      <c r="F11" s="154"/>
    </row>
    <row r="12" spans="1:6" ht="44.25" customHeight="1" x14ac:dyDescent="0.25">
      <c r="A12" s="154"/>
      <c r="B12" s="154"/>
      <c r="C12" s="27" t="s">
        <v>3</v>
      </c>
      <c r="D12" s="27" t="s">
        <v>4</v>
      </c>
      <c r="E12" s="27" t="s">
        <v>3</v>
      </c>
      <c r="F12" s="27" t="s">
        <v>4</v>
      </c>
    </row>
    <row r="13" spans="1:6" ht="33" x14ac:dyDescent="0.25">
      <c r="A13" s="32" t="s">
        <v>70</v>
      </c>
      <c r="B13" s="6">
        <f>SUM(B14:B15)</f>
        <v>4</v>
      </c>
      <c r="C13" s="6">
        <f>SUM(C14:C15)</f>
        <v>2</v>
      </c>
      <c r="D13" s="47"/>
      <c r="E13" s="6">
        <f>SUM(E14:E15)</f>
        <v>2</v>
      </c>
      <c r="F13" s="10"/>
    </row>
    <row r="14" spans="1:6" ht="33" x14ac:dyDescent="0.25">
      <c r="A14" s="8" t="s">
        <v>66</v>
      </c>
      <c r="B14" s="10">
        <v>2</v>
      </c>
      <c r="C14" s="10">
        <v>2</v>
      </c>
      <c r="D14" s="47" t="s">
        <v>428</v>
      </c>
      <c r="E14" s="10">
        <v>2</v>
      </c>
      <c r="F14" s="47"/>
    </row>
    <row r="15" spans="1:6" ht="49.5" x14ac:dyDescent="0.25">
      <c r="A15" s="8" t="s">
        <v>69</v>
      </c>
      <c r="B15" s="10">
        <v>2</v>
      </c>
      <c r="C15" s="10">
        <v>0</v>
      </c>
      <c r="D15" s="47"/>
      <c r="E15" s="10">
        <v>0</v>
      </c>
      <c r="F15" s="47"/>
    </row>
    <row r="16" spans="1:6" ht="26.25" customHeight="1" x14ac:dyDescent="0.25">
      <c r="A16" s="32" t="s">
        <v>53</v>
      </c>
      <c r="B16" s="6">
        <f>B17+B22+B28+B33+B36</f>
        <v>40</v>
      </c>
      <c r="C16" s="6">
        <f>C17+C22+C28+C33+C36</f>
        <v>36</v>
      </c>
      <c r="D16" s="47"/>
      <c r="E16" s="6">
        <f>E17+E22+E28+E33+E36</f>
        <v>36</v>
      </c>
      <c r="F16" s="47"/>
    </row>
    <row r="17" spans="1:6" ht="22.5" customHeight="1" x14ac:dyDescent="0.25">
      <c r="A17" s="7" t="s">
        <v>36</v>
      </c>
      <c r="B17" s="90">
        <f>SUM(B18:B21)</f>
        <v>8</v>
      </c>
      <c r="C17" s="90">
        <f>SUM(C18:C21)</f>
        <v>8</v>
      </c>
      <c r="D17" s="47"/>
      <c r="E17" s="90">
        <f>SUM(E18:E21)</f>
        <v>8</v>
      </c>
      <c r="F17" s="47"/>
    </row>
    <row r="18" spans="1:6" ht="49.5" x14ac:dyDescent="0.25">
      <c r="A18" s="8" t="s">
        <v>52</v>
      </c>
      <c r="B18" s="10">
        <v>2</v>
      </c>
      <c r="C18" s="10">
        <v>2</v>
      </c>
      <c r="D18" s="47"/>
      <c r="E18" s="10">
        <v>2</v>
      </c>
      <c r="F18" s="47"/>
    </row>
    <row r="19" spans="1:6" ht="49.5" x14ac:dyDescent="0.25">
      <c r="A19" s="34" t="s">
        <v>96</v>
      </c>
      <c r="B19" s="10">
        <v>2</v>
      </c>
      <c r="C19" s="10">
        <v>2</v>
      </c>
      <c r="D19" s="54" t="s">
        <v>48</v>
      </c>
      <c r="E19" s="10">
        <v>2</v>
      </c>
      <c r="F19" s="47"/>
    </row>
    <row r="20" spans="1:6" ht="56.25" customHeight="1" x14ac:dyDescent="0.25">
      <c r="A20" s="34" t="s">
        <v>71</v>
      </c>
      <c r="B20" s="10">
        <v>2</v>
      </c>
      <c r="C20" s="10">
        <v>2</v>
      </c>
      <c r="D20" s="54" t="s">
        <v>49</v>
      </c>
      <c r="E20" s="10">
        <v>2</v>
      </c>
      <c r="F20" s="47"/>
    </row>
    <row r="21" spans="1:6" ht="48.75" customHeight="1" x14ac:dyDescent="0.25">
      <c r="A21" s="35" t="s">
        <v>72</v>
      </c>
      <c r="B21" s="10">
        <v>2</v>
      </c>
      <c r="C21" s="10">
        <v>2</v>
      </c>
      <c r="D21" s="54"/>
      <c r="E21" s="10">
        <v>2</v>
      </c>
      <c r="F21" s="47"/>
    </row>
    <row r="22" spans="1:6" ht="22.5" customHeight="1" x14ac:dyDescent="0.25">
      <c r="A22" s="7" t="s">
        <v>38</v>
      </c>
      <c r="B22" s="90">
        <f>SUM(B23:B27)</f>
        <v>10</v>
      </c>
      <c r="C22" s="90">
        <f>SUM(C23:C27)</f>
        <v>9</v>
      </c>
      <c r="D22" s="47"/>
      <c r="E22" s="90">
        <f>SUM(E23:E27)</f>
        <v>9</v>
      </c>
      <c r="F22" s="47"/>
    </row>
    <row r="23" spans="1:6" ht="54.75" customHeight="1" x14ac:dyDescent="0.25">
      <c r="A23" s="8" t="s">
        <v>152</v>
      </c>
      <c r="B23" s="10">
        <v>2</v>
      </c>
      <c r="C23" s="10">
        <v>2</v>
      </c>
      <c r="D23" s="54"/>
      <c r="E23" s="10">
        <v>2</v>
      </c>
      <c r="F23" s="47"/>
    </row>
    <row r="24" spans="1:6" ht="44.25" customHeight="1" x14ac:dyDescent="0.25">
      <c r="A24" s="8" t="s">
        <v>158</v>
      </c>
      <c r="B24" s="10">
        <v>2</v>
      </c>
      <c r="C24" s="10">
        <v>1</v>
      </c>
      <c r="D24" s="54"/>
      <c r="E24" s="10">
        <v>1</v>
      </c>
      <c r="F24" s="47"/>
    </row>
    <row r="25" spans="1:6" ht="54" customHeight="1" x14ac:dyDescent="0.25">
      <c r="A25" s="34" t="s">
        <v>127</v>
      </c>
      <c r="B25" s="10">
        <v>2</v>
      </c>
      <c r="C25" s="10">
        <v>2</v>
      </c>
      <c r="D25" s="50" t="s">
        <v>128</v>
      </c>
      <c r="E25" s="10">
        <v>2</v>
      </c>
      <c r="F25" s="50" t="s">
        <v>129</v>
      </c>
    </row>
    <row r="26" spans="1:6" ht="49.5" x14ac:dyDescent="0.25">
      <c r="A26" s="8" t="s">
        <v>74</v>
      </c>
      <c r="B26" s="10">
        <v>2</v>
      </c>
      <c r="C26" s="10">
        <v>2</v>
      </c>
      <c r="D26" s="54"/>
      <c r="E26" s="10">
        <v>2</v>
      </c>
      <c r="F26" s="47"/>
    </row>
    <row r="27" spans="1:6" ht="70.5" customHeight="1" x14ac:dyDescent="0.25">
      <c r="A27" s="8" t="s">
        <v>155</v>
      </c>
      <c r="B27" s="10">
        <v>2</v>
      </c>
      <c r="C27" s="10">
        <v>2</v>
      </c>
      <c r="D27" s="50" t="s">
        <v>130</v>
      </c>
      <c r="E27" s="10">
        <v>2</v>
      </c>
      <c r="F27" s="50" t="s">
        <v>159</v>
      </c>
    </row>
    <row r="28" spans="1:6" ht="24" customHeight="1" x14ac:dyDescent="0.25">
      <c r="A28" s="7" t="s">
        <v>39</v>
      </c>
      <c r="B28" s="90">
        <f>SUM(B29:B32)</f>
        <v>8</v>
      </c>
      <c r="C28" s="90">
        <f>SUM(C29:C32)</f>
        <v>8</v>
      </c>
      <c r="D28" s="47"/>
      <c r="E28" s="90">
        <f>SUM(E29:E32)</f>
        <v>8</v>
      </c>
      <c r="F28" s="47"/>
    </row>
    <row r="29" spans="1:6" ht="49.5" x14ac:dyDescent="0.25">
      <c r="A29" s="9" t="s">
        <v>79</v>
      </c>
      <c r="B29" s="10">
        <v>2</v>
      </c>
      <c r="C29" s="10">
        <v>2</v>
      </c>
      <c r="D29" s="54"/>
      <c r="E29" s="10">
        <v>2</v>
      </c>
      <c r="F29" s="47"/>
    </row>
    <row r="30" spans="1:6" ht="66" x14ac:dyDescent="0.25">
      <c r="A30" s="34" t="s">
        <v>78</v>
      </c>
      <c r="B30" s="10">
        <v>2</v>
      </c>
      <c r="C30" s="10">
        <v>2</v>
      </c>
      <c r="D30" s="54"/>
      <c r="E30" s="10">
        <v>2</v>
      </c>
      <c r="F30" s="47"/>
    </row>
    <row r="31" spans="1:6" ht="57.75" customHeight="1" x14ac:dyDescent="0.25">
      <c r="A31" s="9" t="s">
        <v>156</v>
      </c>
      <c r="B31" s="10">
        <v>2</v>
      </c>
      <c r="C31" s="10">
        <v>2</v>
      </c>
      <c r="D31" s="54"/>
      <c r="E31" s="10">
        <v>2</v>
      </c>
      <c r="F31" s="47"/>
    </row>
    <row r="32" spans="1:6" ht="56.25" customHeight="1" x14ac:dyDescent="0.25">
      <c r="A32" s="34" t="s">
        <v>160</v>
      </c>
      <c r="B32" s="10">
        <v>2</v>
      </c>
      <c r="C32" s="10">
        <v>2</v>
      </c>
      <c r="D32" s="54"/>
      <c r="E32" s="10">
        <v>2</v>
      </c>
      <c r="F32" s="47"/>
    </row>
    <row r="33" spans="1:6" ht="28.5" customHeight="1" x14ac:dyDescent="0.25">
      <c r="A33" s="7" t="s">
        <v>40</v>
      </c>
      <c r="B33" s="90">
        <f>SUM(B34:B35)</f>
        <v>4</v>
      </c>
      <c r="C33" s="90">
        <f>SUM(C34:C35)</f>
        <v>4</v>
      </c>
      <c r="D33" s="47"/>
      <c r="E33" s="90">
        <f>SUM(E34:E35)</f>
        <v>4</v>
      </c>
      <c r="F33" s="47"/>
    </row>
    <row r="34" spans="1:6" ht="33" x14ac:dyDescent="0.25">
      <c r="A34" s="8" t="s">
        <v>80</v>
      </c>
      <c r="B34" s="10">
        <v>2</v>
      </c>
      <c r="C34" s="10">
        <v>2</v>
      </c>
      <c r="D34" s="54"/>
      <c r="E34" s="10">
        <v>2</v>
      </c>
      <c r="F34" s="47"/>
    </row>
    <row r="35" spans="1:6" ht="82.5" x14ac:dyDescent="0.25">
      <c r="A35" s="34" t="s">
        <v>161</v>
      </c>
      <c r="B35" s="10">
        <v>2</v>
      </c>
      <c r="C35" s="10">
        <v>2</v>
      </c>
      <c r="D35" s="54"/>
      <c r="E35" s="10">
        <v>2</v>
      </c>
      <c r="F35" s="47"/>
    </row>
    <row r="36" spans="1:6" ht="27" customHeight="1" x14ac:dyDescent="0.25">
      <c r="A36" s="30" t="s">
        <v>41</v>
      </c>
      <c r="B36" s="90">
        <f>SUM(B37:B41)</f>
        <v>10</v>
      </c>
      <c r="C36" s="90">
        <f>SUM(C37:C41)</f>
        <v>7</v>
      </c>
      <c r="D36" s="47"/>
      <c r="E36" s="90">
        <f>SUM(E37:E41)</f>
        <v>7</v>
      </c>
      <c r="F36" s="47"/>
    </row>
    <row r="37" spans="1:6" ht="49.5" x14ac:dyDescent="0.25">
      <c r="A37" s="8" t="s">
        <v>164</v>
      </c>
      <c r="B37" s="10">
        <v>2</v>
      </c>
      <c r="C37" s="10">
        <v>2</v>
      </c>
      <c r="D37" s="54" t="s">
        <v>50</v>
      </c>
      <c r="E37" s="10">
        <v>2</v>
      </c>
      <c r="F37" s="47"/>
    </row>
    <row r="38" spans="1:6" ht="33" x14ac:dyDescent="0.25">
      <c r="A38" s="8" t="s">
        <v>165</v>
      </c>
      <c r="B38" s="10">
        <v>2</v>
      </c>
      <c r="C38" s="10">
        <v>2</v>
      </c>
      <c r="D38" s="54" t="s">
        <v>141</v>
      </c>
      <c r="E38" s="10">
        <v>2</v>
      </c>
      <c r="F38" s="47"/>
    </row>
    <row r="39" spans="1:6" ht="49.5" x14ac:dyDescent="0.25">
      <c r="A39" s="34" t="s">
        <v>162</v>
      </c>
      <c r="B39" s="10">
        <v>2</v>
      </c>
      <c r="C39" s="10"/>
      <c r="D39" s="54"/>
      <c r="E39" s="26">
        <v>0</v>
      </c>
      <c r="F39" s="47"/>
    </row>
    <row r="40" spans="1:6" ht="49.5" x14ac:dyDescent="0.25">
      <c r="A40" s="34" t="s">
        <v>142</v>
      </c>
      <c r="B40" s="10">
        <v>2</v>
      </c>
      <c r="C40" s="10">
        <v>1</v>
      </c>
      <c r="D40" s="54"/>
      <c r="E40" s="26">
        <v>1</v>
      </c>
      <c r="F40" s="47"/>
    </row>
    <row r="41" spans="1:6" ht="26.25" customHeight="1" x14ac:dyDescent="0.25">
      <c r="A41" s="8" t="s">
        <v>77</v>
      </c>
      <c r="B41" s="10">
        <v>2</v>
      </c>
      <c r="C41" s="10">
        <v>2</v>
      </c>
      <c r="D41" s="54"/>
      <c r="E41" s="10">
        <v>2</v>
      </c>
      <c r="F41" s="47"/>
    </row>
    <row r="42" spans="1:6" ht="23.25" customHeight="1" x14ac:dyDescent="0.25">
      <c r="A42" s="30" t="s">
        <v>43</v>
      </c>
      <c r="B42" s="6">
        <f>B43+B46</f>
        <v>10</v>
      </c>
      <c r="C42" s="6">
        <f>C43+C46</f>
        <v>3</v>
      </c>
      <c r="D42" s="47"/>
      <c r="E42" s="6">
        <f>E43+E46</f>
        <v>3</v>
      </c>
      <c r="F42" s="47"/>
    </row>
    <row r="43" spans="1:6" ht="23.25" customHeight="1" x14ac:dyDescent="0.25">
      <c r="A43" s="30" t="s">
        <v>18</v>
      </c>
      <c r="B43" s="90">
        <f>SUM(B44:B45)</f>
        <v>4</v>
      </c>
      <c r="C43" s="90">
        <f>SUM(C44:C45)</f>
        <v>2</v>
      </c>
      <c r="D43" s="47"/>
      <c r="E43" s="90">
        <f>SUM(E44:E45)</f>
        <v>2</v>
      </c>
      <c r="F43" s="47"/>
    </row>
    <row r="44" spans="1:6" ht="82.5" x14ac:dyDescent="0.25">
      <c r="A44" s="34" t="s">
        <v>60</v>
      </c>
      <c r="B44" s="10">
        <v>2</v>
      </c>
      <c r="C44" s="10">
        <v>2</v>
      </c>
      <c r="D44" s="50" t="s">
        <v>145</v>
      </c>
      <c r="E44" s="10">
        <v>2</v>
      </c>
      <c r="F44" s="50" t="s">
        <v>134</v>
      </c>
    </row>
    <row r="45" spans="1:6" ht="49.5" x14ac:dyDescent="0.25">
      <c r="A45" s="34" t="s">
        <v>61</v>
      </c>
      <c r="B45" s="10">
        <v>2</v>
      </c>
      <c r="C45" s="10"/>
      <c r="D45" s="54" t="s">
        <v>166</v>
      </c>
      <c r="E45" s="26">
        <v>0</v>
      </c>
      <c r="F45" s="47"/>
    </row>
    <row r="46" spans="1:6" ht="27" customHeight="1" x14ac:dyDescent="0.25">
      <c r="A46" s="30" t="s">
        <v>44</v>
      </c>
      <c r="B46" s="90">
        <f>SUM(B47:B49)</f>
        <v>6</v>
      </c>
      <c r="C46" s="90">
        <f>SUM(C47:C49)</f>
        <v>1</v>
      </c>
      <c r="D46" s="47"/>
      <c r="E46" s="90">
        <f>SUM(E47:E49)</f>
        <v>1</v>
      </c>
      <c r="F46" s="47"/>
    </row>
    <row r="47" spans="1:6" ht="33" x14ac:dyDescent="0.25">
      <c r="A47" s="8" t="s">
        <v>63</v>
      </c>
      <c r="B47" s="10">
        <v>2</v>
      </c>
      <c r="C47" s="10"/>
      <c r="D47" s="47" t="s">
        <v>46</v>
      </c>
      <c r="E47" s="26">
        <v>0</v>
      </c>
      <c r="F47" s="47" t="s">
        <v>46</v>
      </c>
    </row>
    <row r="48" spans="1:6" ht="33" x14ac:dyDescent="0.25">
      <c r="A48" s="8" t="s">
        <v>81</v>
      </c>
      <c r="B48" s="10">
        <v>2</v>
      </c>
      <c r="C48" s="10"/>
      <c r="D48" s="54"/>
      <c r="E48" s="10">
        <v>0</v>
      </c>
      <c r="F48" s="47"/>
    </row>
    <row r="49" spans="1:6" ht="33" x14ac:dyDescent="0.25">
      <c r="A49" s="35" t="s">
        <v>167</v>
      </c>
      <c r="B49" s="10">
        <v>2</v>
      </c>
      <c r="C49" s="10">
        <v>1</v>
      </c>
      <c r="D49" s="54"/>
      <c r="E49" s="10">
        <v>1</v>
      </c>
      <c r="F49" s="47"/>
    </row>
    <row r="50" spans="1:6" ht="21.75" customHeight="1" x14ac:dyDescent="0.25">
      <c r="A50" s="89" t="s">
        <v>5</v>
      </c>
      <c r="B50" s="6">
        <f>B13+B16+B42</f>
        <v>54</v>
      </c>
      <c r="C50" s="6">
        <f>C13+C16+C42</f>
        <v>41</v>
      </c>
      <c r="D50" s="62"/>
      <c r="E50" s="6">
        <f>E13+E16+E42</f>
        <v>41</v>
      </c>
      <c r="F50" s="47"/>
    </row>
    <row r="51" spans="1:6" ht="21.75" customHeight="1" x14ac:dyDescent="0.25">
      <c r="A51" s="90" t="s">
        <v>6</v>
      </c>
      <c r="B51" s="10"/>
      <c r="C51" s="154">
        <f>ROUND(C50/B50*100,0)</f>
        <v>76</v>
      </c>
      <c r="D51" s="154"/>
      <c r="E51" s="161">
        <f>ROUND(E50/B50*100,0)</f>
        <v>76</v>
      </c>
      <c r="F51" s="162"/>
    </row>
    <row r="52" spans="1:6" ht="21.75" customHeight="1" x14ac:dyDescent="0.25">
      <c r="A52" s="90"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84" t="s">
        <v>478</v>
      </c>
      <c r="D54" s="153" t="s">
        <v>477</v>
      </c>
      <c r="E54" s="153"/>
      <c r="F54" s="153"/>
    </row>
    <row r="55" spans="1:6" x14ac:dyDescent="0.25">
      <c r="A55" s="85" t="s">
        <v>8</v>
      </c>
      <c r="D55" s="155" t="s">
        <v>9</v>
      </c>
      <c r="E55" s="155"/>
      <c r="F55" s="155"/>
    </row>
    <row r="56" spans="1:6" x14ac:dyDescent="0.25">
      <c r="A56" s="84" t="s">
        <v>10</v>
      </c>
      <c r="D56" s="153" t="s">
        <v>10</v>
      </c>
      <c r="E56" s="153"/>
      <c r="F56" s="153"/>
    </row>
    <row r="61" spans="1:6" ht="17.25" x14ac:dyDescent="0.3">
      <c r="A61" s="124" t="s">
        <v>454</v>
      </c>
      <c r="D61" s="156" t="s">
        <v>189</v>
      </c>
      <c r="E61" s="156"/>
      <c r="F61" s="156"/>
    </row>
  </sheetData>
  <mergeCells count="14">
    <mergeCell ref="D56:F56"/>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50" priority="6" stopIfTrue="1" operator="equal">
      <formula>1</formula>
    </cfRule>
    <cfRule type="cellIs" dxfId="49" priority="7" stopIfTrue="1" operator="equal">
      <formula>0</formula>
    </cfRule>
  </conditionalFormatting>
  <conditionalFormatting sqref="E19:E21 B19:C49 E23:E24 D22:E22 E29:E32 D28:E28 E34:E35 D33:E33 E37:E41 D36:E36 E45 D42:E43 E47:E49 D46:E46 E26">
    <cfRule type="cellIs" dxfId="48" priority="5" stopIfTrue="1" operator="equal">
      <formula>0</formula>
    </cfRule>
  </conditionalFormatting>
  <conditionalFormatting sqref="E19:E21 E23:E24 E29:E32 E34:E35 E37:E41 E45 E47:E49 E26">
    <cfRule type="cellIs" dxfId="47" priority="4" stopIfTrue="1" operator="equal">
      <formula>1</formula>
    </cfRule>
  </conditionalFormatting>
  <conditionalFormatting sqref="E25">
    <cfRule type="cellIs" dxfId="46" priority="3" stopIfTrue="1" operator="equal">
      <formula>0</formula>
    </cfRule>
  </conditionalFormatting>
  <conditionalFormatting sqref="E27">
    <cfRule type="cellIs" dxfId="45" priority="2" stopIfTrue="1" operator="equal">
      <formula>0</formula>
    </cfRule>
  </conditionalFormatting>
  <conditionalFormatting sqref="E44">
    <cfRule type="cellIs" dxfId="44"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10" workbookViewId="0">
      <selection activeCell="A54" sqref="A54:F5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1" t="s">
        <v>215</v>
      </c>
      <c r="B2" s="3"/>
      <c r="D2" s="149" t="s">
        <v>11</v>
      </c>
      <c r="E2" s="149"/>
      <c r="F2" s="149"/>
    </row>
    <row r="3" spans="1:6" ht="8.25" customHeight="1" x14ac:dyDescent="0.25">
      <c r="A3" s="1"/>
      <c r="B3" s="2"/>
    </row>
    <row r="4" spans="1:6" ht="44.25" customHeight="1" x14ac:dyDescent="0.25">
      <c r="A4" s="150" t="s">
        <v>423</v>
      </c>
      <c r="B4" s="151"/>
      <c r="C4" s="151"/>
      <c r="D4" s="151"/>
      <c r="E4" s="151"/>
      <c r="F4" s="151"/>
    </row>
    <row r="5" spans="1:6" ht="18.75" x14ac:dyDescent="0.25">
      <c r="A5" s="12" t="s">
        <v>430</v>
      </c>
    </row>
    <row r="6" spans="1:6" ht="18" customHeight="1" x14ac:dyDescent="0.25">
      <c r="A6" s="12" t="s">
        <v>218</v>
      </c>
    </row>
    <row r="7" spans="1:6" ht="19.5" customHeight="1" x14ac:dyDescent="0.25">
      <c r="A7" s="20" t="s">
        <v>425</v>
      </c>
    </row>
    <row r="8" spans="1:6" ht="19.5" customHeight="1" x14ac:dyDescent="0.25">
      <c r="A8" s="12" t="s">
        <v>426</v>
      </c>
    </row>
    <row r="9" spans="1:6" ht="21.75" customHeight="1" x14ac:dyDescent="0.25">
      <c r="A9" s="12" t="s">
        <v>427</v>
      </c>
    </row>
    <row r="10" spans="1:6" ht="10.5" customHeight="1" x14ac:dyDescent="0.25">
      <c r="A10" s="4"/>
    </row>
    <row r="11" spans="1:6" ht="24.75" customHeight="1" x14ac:dyDescent="0.25">
      <c r="A11" s="154" t="s">
        <v>0</v>
      </c>
      <c r="B11" s="154" t="s">
        <v>1</v>
      </c>
      <c r="C11" s="154" t="s">
        <v>30</v>
      </c>
      <c r="D11" s="154"/>
      <c r="E11" s="154" t="s">
        <v>2</v>
      </c>
      <c r="F11" s="154"/>
    </row>
    <row r="12" spans="1:6" ht="44.25" customHeight="1" x14ac:dyDescent="0.25">
      <c r="A12" s="154"/>
      <c r="B12" s="154"/>
      <c r="C12" s="27" t="s">
        <v>3</v>
      </c>
      <c r="D12" s="27" t="s">
        <v>4</v>
      </c>
      <c r="E12" s="27" t="s">
        <v>3</v>
      </c>
      <c r="F12" s="27" t="s">
        <v>4</v>
      </c>
    </row>
    <row r="13" spans="1:6" ht="33" x14ac:dyDescent="0.25">
      <c r="A13" s="32" t="s">
        <v>70</v>
      </c>
      <c r="B13" s="6">
        <f>SUM(B14:B15)</f>
        <v>4</v>
      </c>
      <c r="C13" s="6">
        <f>SUM(C14:C15)</f>
        <v>0</v>
      </c>
      <c r="D13" s="47"/>
      <c r="E13" s="6">
        <f>SUM(E14:E15)</f>
        <v>0</v>
      </c>
      <c r="F13" s="10"/>
    </row>
    <row r="14" spans="1:6" ht="33" x14ac:dyDescent="0.25">
      <c r="A14" s="8" t="s">
        <v>66</v>
      </c>
      <c r="B14" s="10">
        <v>2</v>
      </c>
      <c r="C14" s="10"/>
      <c r="D14" s="47"/>
      <c r="E14" s="10">
        <v>0</v>
      </c>
      <c r="F14" s="47"/>
    </row>
    <row r="15" spans="1:6" ht="49.5" x14ac:dyDescent="0.25">
      <c r="A15" s="8" t="s">
        <v>69</v>
      </c>
      <c r="B15" s="10">
        <v>2</v>
      </c>
      <c r="C15" s="10">
        <v>0</v>
      </c>
      <c r="D15" s="47"/>
      <c r="E15" s="10">
        <v>0</v>
      </c>
      <c r="F15" s="47"/>
    </row>
    <row r="16" spans="1:6" ht="26.25" customHeight="1" x14ac:dyDescent="0.25">
      <c r="A16" s="32" t="s">
        <v>53</v>
      </c>
      <c r="B16" s="6">
        <f>B17+B22+B28+B33+B36</f>
        <v>40</v>
      </c>
      <c r="C16" s="6">
        <f>C17+C22+C28+C33+C36</f>
        <v>35</v>
      </c>
      <c r="D16" s="47"/>
      <c r="E16" s="6">
        <f>E17+E22+E28+E33+E36</f>
        <v>34</v>
      </c>
      <c r="F16" s="47"/>
    </row>
    <row r="17" spans="1:6" ht="22.5" customHeight="1" x14ac:dyDescent="0.25">
      <c r="A17" s="7" t="s">
        <v>36</v>
      </c>
      <c r="B17" s="90">
        <f>SUM(B18:B21)</f>
        <v>8</v>
      </c>
      <c r="C17" s="90">
        <f>SUM(C18:C21)</f>
        <v>8</v>
      </c>
      <c r="D17" s="47"/>
      <c r="E17" s="90">
        <f>SUM(E18:E21)</f>
        <v>8</v>
      </c>
      <c r="F17" s="47"/>
    </row>
    <row r="18" spans="1:6" ht="49.5" x14ac:dyDescent="0.25">
      <c r="A18" s="8" t="s">
        <v>52</v>
      </c>
      <c r="B18" s="10">
        <v>2</v>
      </c>
      <c r="C18" s="10">
        <v>2</v>
      </c>
      <c r="D18" s="47"/>
      <c r="E18" s="10">
        <v>2</v>
      </c>
      <c r="F18" s="47"/>
    </row>
    <row r="19" spans="1:6" ht="49.5" x14ac:dyDescent="0.25">
      <c r="A19" s="34" t="s">
        <v>96</v>
      </c>
      <c r="B19" s="10">
        <v>2</v>
      </c>
      <c r="C19" s="10">
        <v>2</v>
      </c>
      <c r="D19" s="54" t="s">
        <v>48</v>
      </c>
      <c r="E19" s="10">
        <v>2</v>
      </c>
      <c r="F19" s="47"/>
    </row>
    <row r="20" spans="1:6" ht="56.25" customHeight="1" x14ac:dyDescent="0.25">
      <c r="A20" s="34" t="s">
        <v>71</v>
      </c>
      <c r="B20" s="10">
        <v>2</v>
      </c>
      <c r="C20" s="10">
        <v>2</v>
      </c>
      <c r="D20" s="54" t="s">
        <v>49</v>
      </c>
      <c r="E20" s="10">
        <v>2</v>
      </c>
      <c r="F20" s="47"/>
    </row>
    <row r="21" spans="1:6" ht="48.75" customHeight="1" x14ac:dyDescent="0.25">
      <c r="A21" s="35" t="s">
        <v>72</v>
      </c>
      <c r="B21" s="10">
        <v>2</v>
      </c>
      <c r="C21" s="10">
        <v>2</v>
      </c>
      <c r="D21" s="54"/>
      <c r="E21" s="10">
        <v>2</v>
      </c>
      <c r="F21" s="47"/>
    </row>
    <row r="22" spans="1:6" ht="22.5" customHeight="1" x14ac:dyDescent="0.25">
      <c r="A22" s="7" t="s">
        <v>38</v>
      </c>
      <c r="B22" s="90">
        <f>SUM(B23:B27)</f>
        <v>10</v>
      </c>
      <c r="C22" s="90">
        <f>SUM(C23:C27)</f>
        <v>8</v>
      </c>
      <c r="D22" s="47"/>
      <c r="E22" s="90">
        <f>SUM(E23:E27)</f>
        <v>8</v>
      </c>
      <c r="F22" s="47"/>
    </row>
    <row r="23" spans="1:6" ht="54.75" customHeight="1" x14ac:dyDescent="0.25">
      <c r="A23" s="8" t="s">
        <v>152</v>
      </c>
      <c r="B23" s="10">
        <v>2</v>
      </c>
      <c r="C23" s="10">
        <v>2</v>
      </c>
      <c r="D23" s="54"/>
      <c r="E23" s="10">
        <v>2</v>
      </c>
      <c r="F23" s="47"/>
    </row>
    <row r="24" spans="1:6" ht="44.25" customHeight="1" x14ac:dyDescent="0.25">
      <c r="A24" s="8" t="s">
        <v>158</v>
      </c>
      <c r="B24" s="10">
        <v>2</v>
      </c>
      <c r="C24" s="10">
        <v>0</v>
      </c>
      <c r="D24" s="54"/>
      <c r="E24" s="10">
        <v>0</v>
      </c>
      <c r="F24" s="47"/>
    </row>
    <row r="25" spans="1:6" ht="54" customHeight="1" x14ac:dyDescent="0.25">
      <c r="A25" s="34" t="s">
        <v>127</v>
      </c>
      <c r="B25" s="10">
        <v>2</v>
      </c>
      <c r="C25" s="10">
        <v>2</v>
      </c>
      <c r="D25" s="50" t="s">
        <v>128</v>
      </c>
      <c r="E25" s="10">
        <v>2</v>
      </c>
      <c r="F25" s="50" t="s">
        <v>129</v>
      </c>
    </row>
    <row r="26" spans="1:6" ht="49.5" x14ac:dyDescent="0.25">
      <c r="A26" s="8" t="s">
        <v>74</v>
      </c>
      <c r="B26" s="10">
        <v>2</v>
      </c>
      <c r="C26" s="10">
        <v>2</v>
      </c>
      <c r="D26" s="54"/>
      <c r="E26" s="10">
        <v>2</v>
      </c>
      <c r="F26" s="47"/>
    </row>
    <row r="27" spans="1:6" ht="70.5" customHeight="1" x14ac:dyDescent="0.25">
      <c r="A27" s="8" t="s">
        <v>155</v>
      </c>
      <c r="B27" s="10">
        <v>2</v>
      </c>
      <c r="C27" s="10">
        <v>2</v>
      </c>
      <c r="D27" s="50" t="s">
        <v>130</v>
      </c>
      <c r="E27" s="10">
        <v>2</v>
      </c>
      <c r="F27" s="50" t="s">
        <v>159</v>
      </c>
    </row>
    <row r="28" spans="1:6" ht="24" customHeight="1" x14ac:dyDescent="0.25">
      <c r="A28" s="7" t="s">
        <v>39</v>
      </c>
      <c r="B28" s="90">
        <f>SUM(B29:B32)</f>
        <v>8</v>
      </c>
      <c r="C28" s="90">
        <f>SUM(C29:C32)</f>
        <v>8</v>
      </c>
      <c r="D28" s="47"/>
      <c r="E28" s="90">
        <f>SUM(E29:E32)</f>
        <v>8</v>
      </c>
      <c r="F28" s="47"/>
    </row>
    <row r="29" spans="1:6" ht="49.5" x14ac:dyDescent="0.25">
      <c r="A29" s="9" t="s">
        <v>79</v>
      </c>
      <c r="B29" s="10">
        <v>2</v>
      </c>
      <c r="C29" s="10">
        <v>2</v>
      </c>
      <c r="D29" s="54"/>
      <c r="E29" s="10">
        <v>2</v>
      </c>
      <c r="F29" s="47"/>
    </row>
    <row r="30" spans="1:6" ht="66" x14ac:dyDescent="0.25">
      <c r="A30" s="34" t="s">
        <v>78</v>
      </c>
      <c r="B30" s="10">
        <v>2</v>
      </c>
      <c r="C30" s="10">
        <v>2</v>
      </c>
      <c r="D30" s="54"/>
      <c r="E30" s="10">
        <v>2</v>
      </c>
      <c r="F30" s="47"/>
    </row>
    <row r="31" spans="1:6" ht="57.75" customHeight="1" x14ac:dyDescent="0.25">
      <c r="A31" s="9" t="s">
        <v>156</v>
      </c>
      <c r="B31" s="10">
        <v>2</v>
      </c>
      <c r="C31" s="10">
        <v>2</v>
      </c>
      <c r="D31" s="54"/>
      <c r="E31" s="10">
        <v>2</v>
      </c>
      <c r="F31" s="47"/>
    </row>
    <row r="32" spans="1:6" ht="56.25" customHeight="1" x14ac:dyDescent="0.25">
      <c r="A32" s="34" t="s">
        <v>160</v>
      </c>
      <c r="B32" s="10">
        <v>2</v>
      </c>
      <c r="C32" s="10">
        <v>2</v>
      </c>
      <c r="D32" s="54"/>
      <c r="E32" s="10">
        <v>2</v>
      </c>
      <c r="F32" s="47"/>
    </row>
    <row r="33" spans="1:6" ht="28.5" customHeight="1" x14ac:dyDescent="0.25">
      <c r="A33" s="7" t="s">
        <v>40</v>
      </c>
      <c r="B33" s="90">
        <f>SUM(B34:B35)</f>
        <v>4</v>
      </c>
      <c r="C33" s="90">
        <f>SUM(C34:C35)</f>
        <v>4</v>
      </c>
      <c r="D33" s="47"/>
      <c r="E33" s="90">
        <f>SUM(E34:E35)</f>
        <v>3</v>
      </c>
      <c r="F33" s="47"/>
    </row>
    <row r="34" spans="1:6" ht="33" x14ac:dyDescent="0.25">
      <c r="A34" s="8" t="s">
        <v>80</v>
      </c>
      <c r="B34" s="10">
        <v>2</v>
      </c>
      <c r="C34" s="10">
        <v>2</v>
      </c>
      <c r="D34" s="54"/>
      <c r="E34" s="10">
        <v>2</v>
      </c>
      <c r="F34" s="47"/>
    </row>
    <row r="35" spans="1:6" ht="82.5" x14ac:dyDescent="0.25">
      <c r="A35" s="34" t="s">
        <v>161</v>
      </c>
      <c r="B35" s="10">
        <v>2</v>
      </c>
      <c r="C35" s="10">
        <v>2</v>
      </c>
      <c r="D35" s="54"/>
      <c r="E35" s="10">
        <v>1</v>
      </c>
      <c r="F35" s="47"/>
    </row>
    <row r="36" spans="1:6" ht="27" customHeight="1" x14ac:dyDescent="0.25">
      <c r="A36" s="30" t="s">
        <v>41</v>
      </c>
      <c r="B36" s="90">
        <f>SUM(B37:B41)</f>
        <v>10</v>
      </c>
      <c r="C36" s="90">
        <f>SUM(C37:C41)</f>
        <v>7</v>
      </c>
      <c r="D36" s="47"/>
      <c r="E36" s="90">
        <f>SUM(E37:E41)</f>
        <v>7</v>
      </c>
      <c r="F36" s="47"/>
    </row>
    <row r="37" spans="1:6" ht="49.5" x14ac:dyDescent="0.25">
      <c r="A37" s="8" t="s">
        <v>164</v>
      </c>
      <c r="B37" s="10">
        <v>2</v>
      </c>
      <c r="C37" s="10">
        <v>2</v>
      </c>
      <c r="D37" s="54" t="s">
        <v>50</v>
      </c>
      <c r="E37" s="10">
        <v>2</v>
      </c>
      <c r="F37" s="47"/>
    </row>
    <row r="38" spans="1:6" ht="33" x14ac:dyDescent="0.25">
      <c r="A38" s="8" t="s">
        <v>165</v>
      </c>
      <c r="B38" s="10">
        <v>2</v>
      </c>
      <c r="C38" s="10">
        <v>2</v>
      </c>
      <c r="D38" s="54" t="s">
        <v>141</v>
      </c>
      <c r="E38" s="10">
        <v>2</v>
      </c>
      <c r="F38" s="47"/>
    </row>
    <row r="39" spans="1:6" ht="49.5" x14ac:dyDescent="0.25">
      <c r="A39" s="34" t="s">
        <v>162</v>
      </c>
      <c r="B39" s="10">
        <v>2</v>
      </c>
      <c r="C39" s="10"/>
      <c r="D39" s="54"/>
      <c r="E39" s="26">
        <v>0</v>
      </c>
      <c r="F39" s="47"/>
    </row>
    <row r="40" spans="1:6" ht="49.5" x14ac:dyDescent="0.25">
      <c r="A40" s="34" t="s">
        <v>142</v>
      </c>
      <c r="B40" s="10">
        <v>2</v>
      </c>
      <c r="C40" s="10">
        <v>1</v>
      </c>
      <c r="D40" s="54"/>
      <c r="E40" s="26">
        <v>1</v>
      </c>
      <c r="F40" s="47"/>
    </row>
    <row r="41" spans="1:6" ht="26.25" customHeight="1" x14ac:dyDescent="0.25">
      <c r="A41" s="8" t="s">
        <v>77</v>
      </c>
      <c r="B41" s="10">
        <v>2</v>
      </c>
      <c r="C41" s="10">
        <v>2</v>
      </c>
      <c r="D41" s="54"/>
      <c r="E41" s="10">
        <v>2</v>
      </c>
      <c r="F41" s="47"/>
    </row>
    <row r="42" spans="1:6" ht="23.25" customHeight="1" x14ac:dyDescent="0.25">
      <c r="A42" s="30" t="s">
        <v>43</v>
      </c>
      <c r="B42" s="6">
        <f>B43+B46</f>
        <v>10</v>
      </c>
      <c r="C42" s="6">
        <f>C43+C46</f>
        <v>2</v>
      </c>
      <c r="D42" s="47"/>
      <c r="E42" s="6">
        <f>E43+E46</f>
        <v>3</v>
      </c>
      <c r="F42" s="47"/>
    </row>
    <row r="43" spans="1:6" ht="23.25" customHeight="1" x14ac:dyDescent="0.25">
      <c r="A43" s="30" t="s">
        <v>18</v>
      </c>
      <c r="B43" s="90">
        <f>SUM(B44:B45)</f>
        <v>4</v>
      </c>
      <c r="C43" s="90">
        <f>SUM(C44:C45)</f>
        <v>2</v>
      </c>
      <c r="D43" s="47"/>
      <c r="E43" s="90">
        <f>SUM(E44:E45)</f>
        <v>2</v>
      </c>
      <c r="F43" s="47"/>
    </row>
    <row r="44" spans="1:6" ht="82.5" x14ac:dyDescent="0.25">
      <c r="A44" s="34" t="s">
        <v>60</v>
      </c>
      <c r="B44" s="10">
        <v>2</v>
      </c>
      <c r="C44" s="10">
        <v>2</v>
      </c>
      <c r="D44" s="50" t="s">
        <v>145</v>
      </c>
      <c r="E44" s="10">
        <v>2</v>
      </c>
      <c r="F44" s="50" t="s">
        <v>134</v>
      </c>
    </row>
    <row r="45" spans="1:6" ht="49.5" x14ac:dyDescent="0.25">
      <c r="A45" s="34" t="s">
        <v>61</v>
      </c>
      <c r="B45" s="10">
        <v>2</v>
      </c>
      <c r="C45" s="10"/>
      <c r="D45" s="54" t="s">
        <v>166</v>
      </c>
      <c r="E45" s="26">
        <v>0</v>
      </c>
      <c r="F45" s="47"/>
    </row>
    <row r="46" spans="1:6" ht="27" customHeight="1" x14ac:dyDescent="0.25">
      <c r="A46" s="30" t="s">
        <v>44</v>
      </c>
      <c r="B46" s="90">
        <f>SUM(B47:B49)</f>
        <v>6</v>
      </c>
      <c r="C46" s="90">
        <f>SUM(C47:C49)</f>
        <v>0</v>
      </c>
      <c r="D46" s="47"/>
      <c r="E46" s="90">
        <f>SUM(E47:E49)</f>
        <v>1</v>
      </c>
      <c r="F46" s="47"/>
    </row>
    <row r="47" spans="1:6" ht="33" x14ac:dyDescent="0.25">
      <c r="A47" s="8" t="s">
        <v>63</v>
      </c>
      <c r="B47" s="10">
        <v>2</v>
      </c>
      <c r="C47" s="10"/>
      <c r="D47" s="47" t="s">
        <v>46</v>
      </c>
      <c r="E47" s="26">
        <v>0</v>
      </c>
      <c r="F47" s="47" t="s">
        <v>46</v>
      </c>
    </row>
    <row r="48" spans="1:6" ht="33" x14ac:dyDescent="0.25">
      <c r="A48" s="8" t="s">
        <v>81</v>
      </c>
      <c r="B48" s="10">
        <v>2</v>
      </c>
      <c r="C48" s="10"/>
      <c r="D48" s="54"/>
      <c r="E48" s="10">
        <v>0</v>
      </c>
      <c r="F48" s="47"/>
    </row>
    <row r="49" spans="1:6" ht="33" x14ac:dyDescent="0.25">
      <c r="A49" s="35" t="s">
        <v>167</v>
      </c>
      <c r="B49" s="10">
        <v>2</v>
      </c>
      <c r="C49" s="10"/>
      <c r="D49" s="54"/>
      <c r="E49" s="10">
        <v>1</v>
      </c>
      <c r="F49" s="47"/>
    </row>
    <row r="50" spans="1:6" ht="21.75" customHeight="1" x14ac:dyDescent="0.25">
      <c r="A50" s="89" t="s">
        <v>5</v>
      </c>
      <c r="B50" s="6">
        <f>B13+B16+B42</f>
        <v>54</v>
      </c>
      <c r="C50" s="6">
        <f>C13+C16+C42</f>
        <v>37</v>
      </c>
      <c r="D50" s="62"/>
      <c r="E50" s="6">
        <f>E13+E16+E42</f>
        <v>37</v>
      </c>
      <c r="F50" s="47"/>
    </row>
    <row r="51" spans="1:6" ht="21.75" customHeight="1" x14ac:dyDescent="0.25">
      <c r="A51" s="90" t="s">
        <v>6</v>
      </c>
      <c r="B51" s="10"/>
      <c r="C51" s="154">
        <f>ROUND(C50/B50*100,0)</f>
        <v>69</v>
      </c>
      <c r="D51" s="154"/>
      <c r="E51" s="161">
        <f>ROUND(E50/B50*100,0)</f>
        <v>69</v>
      </c>
      <c r="F51" s="162"/>
    </row>
    <row r="52" spans="1:6" ht="21.75" customHeight="1" x14ac:dyDescent="0.25">
      <c r="A52" s="90"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84" t="s">
        <v>478</v>
      </c>
      <c r="D54" s="153" t="s">
        <v>477</v>
      </c>
      <c r="E54" s="153"/>
      <c r="F54" s="153"/>
    </row>
    <row r="55" spans="1:6" x14ac:dyDescent="0.25">
      <c r="A55" s="85" t="s">
        <v>8</v>
      </c>
      <c r="D55" s="155" t="s">
        <v>9</v>
      </c>
      <c r="E55" s="155"/>
      <c r="F55" s="155"/>
    </row>
    <row r="56" spans="1:6" x14ac:dyDescent="0.25">
      <c r="A56" s="84" t="s">
        <v>10</v>
      </c>
      <c r="D56" s="153" t="s">
        <v>10</v>
      </c>
      <c r="E56" s="153"/>
      <c r="F56" s="153"/>
    </row>
    <row r="61" spans="1:6" ht="17.25" x14ac:dyDescent="0.3">
      <c r="A61" s="124" t="s">
        <v>455</v>
      </c>
      <c r="D61" s="156" t="s">
        <v>189</v>
      </c>
      <c r="E61" s="156"/>
      <c r="F61" s="156"/>
    </row>
  </sheetData>
  <mergeCells count="14">
    <mergeCell ref="D56:F56"/>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43" priority="6" stopIfTrue="1" operator="equal">
      <formula>1</formula>
    </cfRule>
    <cfRule type="cellIs" dxfId="42" priority="7" stopIfTrue="1" operator="equal">
      <formula>0</formula>
    </cfRule>
  </conditionalFormatting>
  <conditionalFormatting sqref="E19:E21 B19:C49 E23:E24 D22:E22 E29:E32 D28:E28 E34:E35 D33:E33 E37:E41 D36:E36 E45 D42:E43 E47:E49 D46:E46 E26">
    <cfRule type="cellIs" dxfId="41" priority="5" stopIfTrue="1" operator="equal">
      <formula>0</formula>
    </cfRule>
  </conditionalFormatting>
  <conditionalFormatting sqref="E19:E21 E23:E24 E29:E32 E34:E35 E37:E41 E45 E47:E49 E26">
    <cfRule type="cellIs" dxfId="40" priority="4" stopIfTrue="1" operator="equal">
      <formula>1</formula>
    </cfRule>
  </conditionalFormatting>
  <conditionalFormatting sqref="E25">
    <cfRule type="cellIs" dxfId="39" priority="3" stopIfTrue="1" operator="equal">
      <formula>0</formula>
    </cfRule>
  </conditionalFormatting>
  <conditionalFormatting sqref="E27">
    <cfRule type="cellIs" dxfId="38" priority="2" stopIfTrue="1" operator="equal">
      <formula>0</formula>
    </cfRule>
  </conditionalFormatting>
  <conditionalFormatting sqref="E44">
    <cfRule type="cellIs" dxfId="37"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13" workbookViewId="0">
      <selection activeCell="A54" sqref="A54:F5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1" t="s">
        <v>215</v>
      </c>
      <c r="B2" s="3"/>
      <c r="D2" s="149" t="s">
        <v>11</v>
      </c>
      <c r="E2" s="149"/>
      <c r="F2" s="149"/>
    </row>
    <row r="3" spans="1:6" ht="8.25" customHeight="1" x14ac:dyDescent="0.25">
      <c r="A3" s="1"/>
      <c r="B3" s="2"/>
    </row>
    <row r="4" spans="1:6" ht="44.25" customHeight="1" x14ac:dyDescent="0.25">
      <c r="A4" s="150" t="s">
        <v>423</v>
      </c>
      <c r="B4" s="151"/>
      <c r="C4" s="151"/>
      <c r="D4" s="151"/>
      <c r="E4" s="151"/>
      <c r="F4" s="151"/>
    </row>
    <row r="5" spans="1:6" ht="18.75" x14ac:dyDescent="0.25">
      <c r="A5" s="12" t="s">
        <v>431</v>
      </c>
    </row>
    <row r="6" spans="1:6" ht="18" customHeight="1" x14ac:dyDescent="0.25">
      <c r="A6" s="12" t="s">
        <v>218</v>
      </c>
    </row>
    <row r="7" spans="1:6" ht="19.5" customHeight="1" x14ac:dyDescent="0.25">
      <c r="A7" s="20" t="s">
        <v>425</v>
      </c>
    </row>
    <row r="8" spans="1:6" ht="19.5" customHeight="1" x14ac:dyDescent="0.25">
      <c r="A8" s="12" t="s">
        <v>426</v>
      </c>
    </row>
    <row r="9" spans="1:6" ht="21.75" customHeight="1" x14ac:dyDescent="0.25">
      <c r="A9" s="12" t="s">
        <v>427</v>
      </c>
    </row>
    <row r="10" spans="1:6" ht="10.5" customHeight="1" x14ac:dyDescent="0.25">
      <c r="A10" s="4"/>
    </row>
    <row r="11" spans="1:6" ht="24.75" customHeight="1" x14ac:dyDescent="0.25">
      <c r="A11" s="154" t="s">
        <v>0</v>
      </c>
      <c r="B11" s="154" t="s">
        <v>1</v>
      </c>
      <c r="C11" s="154" t="s">
        <v>30</v>
      </c>
      <c r="D11" s="154"/>
      <c r="E11" s="154" t="s">
        <v>2</v>
      </c>
      <c r="F11" s="154"/>
    </row>
    <row r="12" spans="1:6" ht="44.25" customHeight="1" x14ac:dyDescent="0.25">
      <c r="A12" s="154"/>
      <c r="B12" s="154"/>
      <c r="C12" s="27" t="s">
        <v>3</v>
      </c>
      <c r="D12" s="27" t="s">
        <v>4</v>
      </c>
      <c r="E12" s="27" t="s">
        <v>3</v>
      </c>
      <c r="F12" s="27" t="s">
        <v>4</v>
      </c>
    </row>
    <row r="13" spans="1:6" ht="33" x14ac:dyDescent="0.25">
      <c r="A13" s="32" t="s">
        <v>70</v>
      </c>
      <c r="B13" s="6">
        <f>SUM(B14:B15)</f>
        <v>4</v>
      </c>
      <c r="C13" s="6">
        <f>SUM(C14:C15)</f>
        <v>2</v>
      </c>
      <c r="D13" s="47"/>
      <c r="E13" s="6">
        <f>SUM(E14:E15)</f>
        <v>2</v>
      </c>
      <c r="F13" s="10"/>
    </row>
    <row r="14" spans="1:6" ht="33" x14ac:dyDescent="0.25">
      <c r="A14" s="8" t="s">
        <v>66</v>
      </c>
      <c r="B14" s="10">
        <v>2</v>
      </c>
      <c r="C14" s="10">
        <v>2</v>
      </c>
      <c r="D14" s="47" t="s">
        <v>428</v>
      </c>
      <c r="E14" s="10">
        <v>2</v>
      </c>
      <c r="F14" s="47"/>
    </row>
    <row r="15" spans="1:6" ht="49.5" x14ac:dyDescent="0.25">
      <c r="A15" s="8" t="s">
        <v>69</v>
      </c>
      <c r="B15" s="10">
        <v>2</v>
      </c>
      <c r="C15" s="10">
        <v>0</v>
      </c>
      <c r="D15" s="47"/>
      <c r="E15" s="10">
        <v>0</v>
      </c>
      <c r="F15" s="47"/>
    </row>
    <row r="16" spans="1:6" ht="26.25" customHeight="1" x14ac:dyDescent="0.25">
      <c r="A16" s="32" t="s">
        <v>53</v>
      </c>
      <c r="B16" s="6">
        <f>B17+B22+B28+B33+B36</f>
        <v>40</v>
      </c>
      <c r="C16" s="6">
        <f>C17+C22+C28+C33+C36</f>
        <v>36</v>
      </c>
      <c r="D16" s="47"/>
      <c r="E16" s="6">
        <f>E17+E22+E28+E33+E36</f>
        <v>36</v>
      </c>
      <c r="F16" s="47"/>
    </row>
    <row r="17" spans="1:6" ht="22.5" customHeight="1" x14ac:dyDescent="0.25">
      <c r="A17" s="7" t="s">
        <v>36</v>
      </c>
      <c r="B17" s="90">
        <f>SUM(B18:B21)</f>
        <v>8</v>
      </c>
      <c r="C17" s="90">
        <f>SUM(C18:C21)</f>
        <v>8</v>
      </c>
      <c r="D17" s="47"/>
      <c r="E17" s="90">
        <f>SUM(E18:E21)</f>
        <v>8</v>
      </c>
      <c r="F17" s="47"/>
    </row>
    <row r="18" spans="1:6" ht="49.5" x14ac:dyDescent="0.25">
      <c r="A18" s="8" t="s">
        <v>52</v>
      </c>
      <c r="B18" s="10">
        <v>2</v>
      </c>
      <c r="C18" s="10">
        <v>2</v>
      </c>
      <c r="D18" s="47"/>
      <c r="E18" s="10">
        <v>2</v>
      </c>
      <c r="F18" s="47"/>
    </row>
    <row r="19" spans="1:6" ht="49.5" x14ac:dyDescent="0.25">
      <c r="A19" s="34" t="s">
        <v>96</v>
      </c>
      <c r="B19" s="10">
        <v>2</v>
      </c>
      <c r="C19" s="10">
        <v>2</v>
      </c>
      <c r="D19" s="54" t="s">
        <v>48</v>
      </c>
      <c r="E19" s="10">
        <v>2</v>
      </c>
      <c r="F19" s="47"/>
    </row>
    <row r="20" spans="1:6" ht="56.25" customHeight="1" x14ac:dyDescent="0.25">
      <c r="A20" s="34" t="s">
        <v>71</v>
      </c>
      <c r="B20" s="10">
        <v>2</v>
      </c>
      <c r="C20" s="10">
        <v>2</v>
      </c>
      <c r="D20" s="54" t="s">
        <v>49</v>
      </c>
      <c r="E20" s="10">
        <v>2</v>
      </c>
      <c r="F20" s="47"/>
    </row>
    <row r="21" spans="1:6" ht="48.75" customHeight="1" x14ac:dyDescent="0.25">
      <c r="A21" s="35" t="s">
        <v>72</v>
      </c>
      <c r="B21" s="10">
        <v>2</v>
      </c>
      <c r="C21" s="10">
        <v>2</v>
      </c>
      <c r="D21" s="54"/>
      <c r="E21" s="10">
        <v>2</v>
      </c>
      <c r="F21" s="47"/>
    </row>
    <row r="22" spans="1:6" ht="22.5" customHeight="1" x14ac:dyDescent="0.25">
      <c r="A22" s="7" t="s">
        <v>38</v>
      </c>
      <c r="B22" s="90">
        <f>SUM(B23:B27)</f>
        <v>10</v>
      </c>
      <c r="C22" s="90">
        <f>SUM(C23:C27)</f>
        <v>9</v>
      </c>
      <c r="D22" s="47"/>
      <c r="E22" s="90">
        <f>SUM(E23:E27)</f>
        <v>9</v>
      </c>
      <c r="F22" s="47"/>
    </row>
    <row r="23" spans="1:6" ht="54.75" customHeight="1" x14ac:dyDescent="0.25">
      <c r="A23" s="8" t="s">
        <v>152</v>
      </c>
      <c r="B23" s="10">
        <v>2</v>
      </c>
      <c r="C23" s="10">
        <v>2</v>
      </c>
      <c r="D23" s="54"/>
      <c r="E23" s="10">
        <v>2</v>
      </c>
      <c r="F23" s="47"/>
    </row>
    <row r="24" spans="1:6" ht="44.25" customHeight="1" x14ac:dyDescent="0.25">
      <c r="A24" s="8" t="s">
        <v>158</v>
      </c>
      <c r="B24" s="10">
        <v>2</v>
      </c>
      <c r="C24" s="10">
        <v>1</v>
      </c>
      <c r="D24" s="54"/>
      <c r="E24" s="10">
        <v>1</v>
      </c>
      <c r="F24" s="47"/>
    </row>
    <row r="25" spans="1:6" ht="54" customHeight="1" x14ac:dyDescent="0.25">
      <c r="A25" s="34" t="s">
        <v>127</v>
      </c>
      <c r="B25" s="10">
        <v>2</v>
      </c>
      <c r="C25" s="10">
        <v>2</v>
      </c>
      <c r="D25" s="50" t="s">
        <v>128</v>
      </c>
      <c r="E25" s="10">
        <v>2</v>
      </c>
      <c r="F25" s="50" t="s">
        <v>129</v>
      </c>
    </row>
    <row r="26" spans="1:6" ht="49.5" x14ac:dyDescent="0.25">
      <c r="A26" s="8" t="s">
        <v>74</v>
      </c>
      <c r="B26" s="10">
        <v>2</v>
      </c>
      <c r="C26" s="10">
        <v>2</v>
      </c>
      <c r="D26" s="54"/>
      <c r="E26" s="10">
        <v>2</v>
      </c>
      <c r="F26" s="47"/>
    </row>
    <row r="27" spans="1:6" ht="70.5" customHeight="1" x14ac:dyDescent="0.25">
      <c r="A27" s="8" t="s">
        <v>155</v>
      </c>
      <c r="B27" s="10">
        <v>2</v>
      </c>
      <c r="C27" s="10">
        <v>2</v>
      </c>
      <c r="D27" s="50" t="s">
        <v>130</v>
      </c>
      <c r="E27" s="10">
        <v>2</v>
      </c>
      <c r="F27" s="50" t="s">
        <v>159</v>
      </c>
    </row>
    <row r="28" spans="1:6" ht="24" customHeight="1" x14ac:dyDescent="0.25">
      <c r="A28" s="7" t="s">
        <v>39</v>
      </c>
      <c r="B28" s="90">
        <f>SUM(B29:B32)</f>
        <v>8</v>
      </c>
      <c r="C28" s="90">
        <f>SUM(C29:C32)</f>
        <v>8</v>
      </c>
      <c r="D28" s="47"/>
      <c r="E28" s="90">
        <f>SUM(E29:E32)</f>
        <v>8</v>
      </c>
      <c r="F28" s="47"/>
    </row>
    <row r="29" spans="1:6" ht="49.5" x14ac:dyDescent="0.25">
      <c r="A29" s="9" t="s">
        <v>79</v>
      </c>
      <c r="B29" s="10">
        <v>2</v>
      </c>
      <c r="C29" s="10">
        <v>2</v>
      </c>
      <c r="D29" s="54"/>
      <c r="E29" s="10">
        <v>2</v>
      </c>
      <c r="F29" s="47"/>
    </row>
    <row r="30" spans="1:6" ht="66" x14ac:dyDescent="0.25">
      <c r="A30" s="34" t="s">
        <v>78</v>
      </c>
      <c r="B30" s="10">
        <v>2</v>
      </c>
      <c r="C30" s="10">
        <v>2</v>
      </c>
      <c r="D30" s="54"/>
      <c r="E30" s="10">
        <v>2</v>
      </c>
      <c r="F30" s="47"/>
    </row>
    <row r="31" spans="1:6" ht="57.75" customHeight="1" x14ac:dyDescent="0.25">
      <c r="A31" s="9" t="s">
        <v>156</v>
      </c>
      <c r="B31" s="10">
        <v>2</v>
      </c>
      <c r="C31" s="10">
        <v>2</v>
      </c>
      <c r="D31" s="54"/>
      <c r="E31" s="10">
        <v>2</v>
      </c>
      <c r="F31" s="47"/>
    </row>
    <row r="32" spans="1:6" ht="56.25" customHeight="1" x14ac:dyDescent="0.25">
      <c r="A32" s="34" t="s">
        <v>160</v>
      </c>
      <c r="B32" s="10">
        <v>2</v>
      </c>
      <c r="C32" s="10">
        <v>2</v>
      </c>
      <c r="D32" s="54"/>
      <c r="E32" s="10">
        <v>2</v>
      </c>
      <c r="F32" s="47"/>
    </row>
    <row r="33" spans="1:6" ht="28.5" customHeight="1" x14ac:dyDescent="0.25">
      <c r="A33" s="7" t="s">
        <v>40</v>
      </c>
      <c r="B33" s="90">
        <f>SUM(B34:B35)</f>
        <v>4</v>
      </c>
      <c r="C33" s="90">
        <f>SUM(C34:C35)</f>
        <v>4</v>
      </c>
      <c r="D33" s="47"/>
      <c r="E33" s="90">
        <f>SUM(E34:E35)</f>
        <v>4</v>
      </c>
      <c r="F33" s="47"/>
    </row>
    <row r="34" spans="1:6" ht="33" x14ac:dyDescent="0.25">
      <c r="A34" s="8" t="s">
        <v>80</v>
      </c>
      <c r="B34" s="10">
        <v>2</v>
      </c>
      <c r="C34" s="10">
        <v>2</v>
      </c>
      <c r="D34" s="54"/>
      <c r="E34" s="10">
        <v>2</v>
      </c>
      <c r="F34" s="47"/>
    </row>
    <row r="35" spans="1:6" ht="82.5" x14ac:dyDescent="0.25">
      <c r="A35" s="34" t="s">
        <v>161</v>
      </c>
      <c r="B35" s="10">
        <v>2</v>
      </c>
      <c r="C35" s="10">
        <v>2</v>
      </c>
      <c r="D35" s="54"/>
      <c r="E35" s="10">
        <v>2</v>
      </c>
      <c r="F35" s="47"/>
    </row>
    <row r="36" spans="1:6" ht="27" customHeight="1" x14ac:dyDescent="0.25">
      <c r="A36" s="30" t="s">
        <v>41</v>
      </c>
      <c r="B36" s="90">
        <f>SUM(B37:B41)</f>
        <v>10</v>
      </c>
      <c r="C36" s="90">
        <f>SUM(C37:C41)</f>
        <v>7</v>
      </c>
      <c r="D36" s="47"/>
      <c r="E36" s="90">
        <f>SUM(E37:E41)</f>
        <v>7</v>
      </c>
      <c r="F36" s="47"/>
    </row>
    <row r="37" spans="1:6" ht="49.5" x14ac:dyDescent="0.25">
      <c r="A37" s="8" t="s">
        <v>164</v>
      </c>
      <c r="B37" s="10">
        <v>2</v>
      </c>
      <c r="C37" s="10">
        <v>2</v>
      </c>
      <c r="D37" s="54" t="s">
        <v>50</v>
      </c>
      <c r="E37" s="10">
        <v>2</v>
      </c>
      <c r="F37" s="47"/>
    </row>
    <row r="38" spans="1:6" ht="33" x14ac:dyDescent="0.25">
      <c r="A38" s="8" t="s">
        <v>165</v>
      </c>
      <c r="B38" s="10">
        <v>2</v>
      </c>
      <c r="C38" s="10">
        <v>2</v>
      </c>
      <c r="D38" s="54" t="s">
        <v>141</v>
      </c>
      <c r="E38" s="10">
        <v>2</v>
      </c>
      <c r="F38" s="47"/>
    </row>
    <row r="39" spans="1:6" ht="49.5" x14ac:dyDescent="0.25">
      <c r="A39" s="34" t="s">
        <v>162</v>
      </c>
      <c r="B39" s="10">
        <v>2</v>
      </c>
      <c r="C39" s="10"/>
      <c r="D39" s="54"/>
      <c r="E39" s="26">
        <v>0</v>
      </c>
      <c r="F39" s="47"/>
    </row>
    <row r="40" spans="1:6" ht="49.5" x14ac:dyDescent="0.25">
      <c r="A40" s="34" t="s">
        <v>142</v>
      </c>
      <c r="B40" s="10">
        <v>2</v>
      </c>
      <c r="C40" s="10">
        <v>1</v>
      </c>
      <c r="D40" s="54"/>
      <c r="E40" s="26">
        <v>1</v>
      </c>
      <c r="F40" s="47"/>
    </row>
    <row r="41" spans="1:6" ht="26.25" customHeight="1" x14ac:dyDescent="0.25">
      <c r="A41" s="8" t="s">
        <v>77</v>
      </c>
      <c r="B41" s="10">
        <v>2</v>
      </c>
      <c r="C41" s="10">
        <v>2</v>
      </c>
      <c r="D41" s="54"/>
      <c r="E41" s="10">
        <v>2</v>
      </c>
      <c r="F41" s="47"/>
    </row>
    <row r="42" spans="1:6" ht="23.25" customHeight="1" x14ac:dyDescent="0.25">
      <c r="A42" s="30" t="s">
        <v>43</v>
      </c>
      <c r="B42" s="6">
        <f>B43+B46</f>
        <v>10</v>
      </c>
      <c r="C42" s="6">
        <f>C43+C46</f>
        <v>3</v>
      </c>
      <c r="D42" s="47"/>
      <c r="E42" s="6">
        <f>E43+E46</f>
        <v>3</v>
      </c>
      <c r="F42" s="47"/>
    </row>
    <row r="43" spans="1:6" ht="23.25" customHeight="1" x14ac:dyDescent="0.25">
      <c r="A43" s="30" t="s">
        <v>18</v>
      </c>
      <c r="B43" s="90">
        <f>SUM(B44:B45)</f>
        <v>4</v>
      </c>
      <c r="C43" s="90">
        <f>SUM(C44:C45)</f>
        <v>2</v>
      </c>
      <c r="D43" s="47"/>
      <c r="E43" s="90">
        <f>SUM(E44:E45)</f>
        <v>2</v>
      </c>
      <c r="F43" s="47"/>
    </row>
    <row r="44" spans="1:6" ht="82.5" x14ac:dyDescent="0.25">
      <c r="A44" s="34" t="s">
        <v>60</v>
      </c>
      <c r="B44" s="10">
        <v>2</v>
      </c>
      <c r="C44" s="10">
        <v>2</v>
      </c>
      <c r="D44" s="50" t="s">
        <v>145</v>
      </c>
      <c r="E44" s="10">
        <v>2</v>
      </c>
      <c r="F44" s="50" t="s">
        <v>134</v>
      </c>
    </row>
    <row r="45" spans="1:6" ht="49.5" x14ac:dyDescent="0.25">
      <c r="A45" s="34" t="s">
        <v>61</v>
      </c>
      <c r="B45" s="10">
        <v>2</v>
      </c>
      <c r="C45" s="10"/>
      <c r="D45" s="54" t="s">
        <v>166</v>
      </c>
      <c r="E45" s="26">
        <v>0</v>
      </c>
      <c r="F45" s="47"/>
    </row>
    <row r="46" spans="1:6" ht="27" customHeight="1" x14ac:dyDescent="0.25">
      <c r="A46" s="30" t="s">
        <v>44</v>
      </c>
      <c r="B46" s="90">
        <f>SUM(B47:B49)</f>
        <v>6</v>
      </c>
      <c r="C46" s="90">
        <f>SUM(C47:C49)</f>
        <v>1</v>
      </c>
      <c r="D46" s="47"/>
      <c r="E46" s="90">
        <f>SUM(E47:E49)</f>
        <v>1</v>
      </c>
      <c r="F46" s="47"/>
    </row>
    <row r="47" spans="1:6" ht="33" x14ac:dyDescent="0.25">
      <c r="A47" s="8" t="s">
        <v>63</v>
      </c>
      <c r="B47" s="10">
        <v>2</v>
      </c>
      <c r="C47" s="10"/>
      <c r="D47" s="47" t="s">
        <v>46</v>
      </c>
      <c r="E47" s="26">
        <v>0</v>
      </c>
      <c r="F47" s="47" t="s">
        <v>46</v>
      </c>
    </row>
    <row r="48" spans="1:6" ht="33" x14ac:dyDescent="0.25">
      <c r="A48" s="8" t="s">
        <v>81</v>
      </c>
      <c r="B48" s="10">
        <v>2</v>
      </c>
      <c r="C48" s="10"/>
      <c r="D48" s="54"/>
      <c r="E48" s="10">
        <v>0</v>
      </c>
      <c r="F48" s="47"/>
    </row>
    <row r="49" spans="1:6" ht="33" x14ac:dyDescent="0.25">
      <c r="A49" s="35" t="s">
        <v>167</v>
      </c>
      <c r="B49" s="10">
        <v>2</v>
      </c>
      <c r="C49" s="10">
        <v>1</v>
      </c>
      <c r="D49" s="54"/>
      <c r="E49" s="10">
        <v>1</v>
      </c>
      <c r="F49" s="47"/>
    </row>
    <row r="50" spans="1:6" ht="21.75" customHeight="1" x14ac:dyDescent="0.25">
      <c r="A50" s="89" t="s">
        <v>5</v>
      </c>
      <c r="B50" s="6">
        <f>B13+B16+B42</f>
        <v>54</v>
      </c>
      <c r="C50" s="6">
        <f>C13+C16+C42</f>
        <v>41</v>
      </c>
      <c r="D50" s="62"/>
      <c r="E50" s="6">
        <f>E13+E16+E42</f>
        <v>41</v>
      </c>
      <c r="F50" s="47"/>
    </row>
    <row r="51" spans="1:6" ht="21.75" customHeight="1" x14ac:dyDescent="0.25">
      <c r="A51" s="90" t="s">
        <v>6</v>
      </c>
      <c r="B51" s="10"/>
      <c r="C51" s="154">
        <f>ROUND(C50/B50*100,0)</f>
        <v>76</v>
      </c>
      <c r="D51" s="154"/>
      <c r="E51" s="161">
        <f>ROUND(E50/B50*100,0)</f>
        <v>76</v>
      </c>
      <c r="F51" s="162"/>
    </row>
    <row r="52" spans="1:6" ht="21.75" customHeight="1" x14ac:dyDescent="0.25">
      <c r="A52" s="90"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84" t="s">
        <v>478</v>
      </c>
      <c r="D54" s="153" t="s">
        <v>477</v>
      </c>
      <c r="E54" s="153"/>
      <c r="F54" s="153"/>
    </row>
    <row r="55" spans="1:6" x14ac:dyDescent="0.25">
      <c r="A55" s="85" t="s">
        <v>8</v>
      </c>
      <c r="D55" s="155" t="s">
        <v>9</v>
      </c>
      <c r="E55" s="155"/>
      <c r="F55" s="155"/>
    </row>
    <row r="56" spans="1:6" x14ac:dyDescent="0.25">
      <c r="A56" s="84" t="s">
        <v>10</v>
      </c>
      <c r="D56" s="153" t="s">
        <v>10</v>
      </c>
      <c r="E56" s="153"/>
      <c r="F56" s="153"/>
    </row>
    <row r="61" spans="1:6" ht="17.25" x14ac:dyDescent="0.3">
      <c r="A61" s="124" t="s">
        <v>456</v>
      </c>
      <c r="D61" s="156" t="s">
        <v>189</v>
      </c>
      <c r="E61" s="156"/>
      <c r="F61" s="156"/>
    </row>
  </sheetData>
  <mergeCells count="14">
    <mergeCell ref="D56:F56"/>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6" priority="6" stopIfTrue="1" operator="equal">
      <formula>1</formula>
    </cfRule>
    <cfRule type="cellIs" dxfId="35" priority="7" stopIfTrue="1" operator="equal">
      <formula>0</formula>
    </cfRule>
  </conditionalFormatting>
  <conditionalFormatting sqref="E19:E21 B19:C49 E23:E24 D22:E22 E29:E32 D28:E28 E34:E35 D33:E33 E37:E41 D36:E36 E45 D42:E43 E47:E49 D46:E46 E26">
    <cfRule type="cellIs" dxfId="34" priority="5" stopIfTrue="1" operator="equal">
      <formula>0</formula>
    </cfRule>
  </conditionalFormatting>
  <conditionalFormatting sqref="E19:E21 E23:E24 E29:E32 E34:E35 E37:E41 E45 E47:E49 E26">
    <cfRule type="cellIs" dxfId="33" priority="4" stopIfTrue="1" operator="equal">
      <formula>1</formula>
    </cfRule>
  </conditionalFormatting>
  <conditionalFormatting sqref="E25">
    <cfRule type="cellIs" dxfId="32" priority="3" stopIfTrue="1" operator="equal">
      <formula>0</formula>
    </cfRule>
  </conditionalFormatting>
  <conditionalFormatting sqref="E27">
    <cfRule type="cellIs" dxfId="31" priority="2" stopIfTrue="1" operator="equal">
      <formula>0</formula>
    </cfRule>
  </conditionalFormatting>
  <conditionalFormatting sqref="E44">
    <cfRule type="cellIs" dxfId="30"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19" workbookViewId="0">
      <selection activeCell="A54" sqref="A54:F5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1" t="s">
        <v>215</v>
      </c>
      <c r="B2" s="3"/>
      <c r="D2" s="149" t="s">
        <v>11</v>
      </c>
      <c r="E2" s="149"/>
      <c r="F2" s="149"/>
    </row>
    <row r="3" spans="1:6" ht="8.25" customHeight="1" x14ac:dyDescent="0.25">
      <c r="A3" s="1"/>
      <c r="B3" s="2"/>
    </row>
    <row r="4" spans="1:6" ht="44.25" customHeight="1" x14ac:dyDescent="0.25">
      <c r="A4" s="150" t="s">
        <v>423</v>
      </c>
      <c r="B4" s="151"/>
      <c r="C4" s="151"/>
      <c r="D4" s="151"/>
      <c r="E4" s="151"/>
      <c r="F4" s="151"/>
    </row>
    <row r="5" spans="1:6" ht="18.75" x14ac:dyDescent="0.25">
      <c r="A5" s="12" t="s">
        <v>433</v>
      </c>
    </row>
    <row r="6" spans="1:6" ht="18" customHeight="1" x14ac:dyDescent="0.25">
      <c r="A6" s="12" t="s">
        <v>218</v>
      </c>
    </row>
    <row r="7" spans="1:6" ht="19.5" customHeight="1" x14ac:dyDescent="0.25">
      <c r="A7" s="20" t="s">
        <v>425</v>
      </c>
    </row>
    <row r="8" spans="1:6" ht="19.5" customHeight="1" x14ac:dyDescent="0.25">
      <c r="A8" s="12" t="s">
        <v>426</v>
      </c>
    </row>
    <row r="9" spans="1:6" ht="21.75" customHeight="1" x14ac:dyDescent="0.25">
      <c r="A9" s="12" t="s">
        <v>427</v>
      </c>
    </row>
    <row r="10" spans="1:6" ht="10.5" customHeight="1" x14ac:dyDescent="0.25">
      <c r="A10" s="4"/>
    </row>
    <row r="11" spans="1:6" ht="24.75" customHeight="1" x14ac:dyDescent="0.25">
      <c r="A11" s="154" t="s">
        <v>0</v>
      </c>
      <c r="B11" s="154" t="s">
        <v>1</v>
      </c>
      <c r="C11" s="154" t="s">
        <v>30</v>
      </c>
      <c r="D11" s="154"/>
      <c r="E11" s="154" t="s">
        <v>2</v>
      </c>
      <c r="F11" s="154"/>
    </row>
    <row r="12" spans="1:6" ht="44.25" customHeight="1" x14ac:dyDescent="0.25">
      <c r="A12" s="154"/>
      <c r="B12" s="154"/>
      <c r="C12" s="27" t="s">
        <v>3</v>
      </c>
      <c r="D12" s="27" t="s">
        <v>4</v>
      </c>
      <c r="E12" s="27" t="s">
        <v>3</v>
      </c>
      <c r="F12" s="27" t="s">
        <v>4</v>
      </c>
    </row>
    <row r="13" spans="1:6" ht="33" x14ac:dyDescent="0.25">
      <c r="A13" s="32" t="s">
        <v>70</v>
      </c>
      <c r="B13" s="6">
        <f>SUM(B14:B15)</f>
        <v>4</v>
      </c>
      <c r="C13" s="6">
        <f>SUM(C14:C15)</f>
        <v>2</v>
      </c>
      <c r="D13" s="47"/>
      <c r="E13" s="6">
        <f>SUM(E14:E15)</f>
        <v>0</v>
      </c>
      <c r="F13" s="10"/>
    </row>
    <row r="14" spans="1:6" ht="33" x14ac:dyDescent="0.25">
      <c r="A14" s="8" t="s">
        <v>66</v>
      </c>
      <c r="B14" s="10">
        <v>2</v>
      </c>
      <c r="C14" s="10">
        <v>2</v>
      </c>
      <c r="D14" s="47"/>
      <c r="E14" s="10">
        <v>0</v>
      </c>
      <c r="F14" s="47"/>
    </row>
    <row r="15" spans="1:6" ht="49.5" x14ac:dyDescent="0.25">
      <c r="A15" s="8" t="s">
        <v>69</v>
      </c>
      <c r="B15" s="10">
        <v>2</v>
      </c>
      <c r="C15" s="10">
        <v>0</v>
      </c>
      <c r="D15" s="47"/>
      <c r="E15" s="10">
        <v>0</v>
      </c>
      <c r="F15" s="47"/>
    </row>
    <row r="16" spans="1:6" ht="26.25" customHeight="1" x14ac:dyDescent="0.25">
      <c r="A16" s="32" t="s">
        <v>53</v>
      </c>
      <c r="B16" s="6">
        <f>B17+B22+B28+B33+B36</f>
        <v>40</v>
      </c>
      <c r="C16" s="6">
        <f>C17+C22+C28+C33+C36</f>
        <v>36</v>
      </c>
      <c r="D16" s="47"/>
      <c r="E16" s="6">
        <f>E17+E22+E28+E33+E36</f>
        <v>36</v>
      </c>
      <c r="F16" s="47"/>
    </row>
    <row r="17" spans="1:6" ht="22.5" customHeight="1" x14ac:dyDescent="0.25">
      <c r="A17" s="7" t="s">
        <v>36</v>
      </c>
      <c r="B17" s="90">
        <f>SUM(B18:B21)</f>
        <v>8</v>
      </c>
      <c r="C17" s="90">
        <f>SUM(C18:C21)</f>
        <v>8</v>
      </c>
      <c r="D17" s="47"/>
      <c r="E17" s="90">
        <f>SUM(E18:E21)</f>
        <v>8</v>
      </c>
      <c r="F17" s="47"/>
    </row>
    <row r="18" spans="1:6" ht="49.5" x14ac:dyDescent="0.25">
      <c r="A18" s="8" t="s">
        <v>52</v>
      </c>
      <c r="B18" s="10">
        <v>2</v>
      </c>
      <c r="C18" s="10">
        <v>2</v>
      </c>
      <c r="D18" s="47"/>
      <c r="E18" s="10">
        <v>2</v>
      </c>
      <c r="F18" s="47"/>
    </row>
    <row r="19" spans="1:6" ht="49.5" x14ac:dyDescent="0.25">
      <c r="A19" s="34" t="s">
        <v>96</v>
      </c>
      <c r="B19" s="10">
        <v>2</v>
      </c>
      <c r="C19" s="10">
        <v>2</v>
      </c>
      <c r="D19" s="54" t="s">
        <v>48</v>
      </c>
      <c r="E19" s="10">
        <v>2</v>
      </c>
      <c r="F19" s="47"/>
    </row>
    <row r="20" spans="1:6" ht="56.25" customHeight="1" x14ac:dyDescent="0.25">
      <c r="A20" s="34" t="s">
        <v>71</v>
      </c>
      <c r="B20" s="10">
        <v>2</v>
      </c>
      <c r="C20" s="10">
        <v>2</v>
      </c>
      <c r="D20" s="54" t="s">
        <v>49</v>
      </c>
      <c r="E20" s="10">
        <v>2</v>
      </c>
      <c r="F20" s="47"/>
    </row>
    <row r="21" spans="1:6" ht="48.75" customHeight="1" x14ac:dyDescent="0.25">
      <c r="A21" s="35" t="s">
        <v>72</v>
      </c>
      <c r="B21" s="10">
        <v>2</v>
      </c>
      <c r="C21" s="10">
        <v>2</v>
      </c>
      <c r="D21" s="54"/>
      <c r="E21" s="10">
        <v>2</v>
      </c>
      <c r="F21" s="47"/>
    </row>
    <row r="22" spans="1:6" ht="22.5" customHeight="1" x14ac:dyDescent="0.25">
      <c r="A22" s="7" t="s">
        <v>38</v>
      </c>
      <c r="B22" s="90">
        <f>SUM(B23:B27)</f>
        <v>10</v>
      </c>
      <c r="C22" s="90">
        <f>SUM(C23:C27)</f>
        <v>9</v>
      </c>
      <c r="D22" s="47"/>
      <c r="E22" s="90">
        <f>SUM(E23:E27)</f>
        <v>9</v>
      </c>
      <c r="F22" s="47"/>
    </row>
    <row r="23" spans="1:6" ht="54.75" customHeight="1" x14ac:dyDescent="0.25">
      <c r="A23" s="8" t="s">
        <v>152</v>
      </c>
      <c r="B23" s="10">
        <v>2</v>
      </c>
      <c r="C23" s="10">
        <v>2</v>
      </c>
      <c r="D23" s="54"/>
      <c r="E23" s="10">
        <v>2</v>
      </c>
      <c r="F23" s="47"/>
    </row>
    <row r="24" spans="1:6" ht="44.25" customHeight="1" x14ac:dyDescent="0.25">
      <c r="A24" s="8" t="s">
        <v>158</v>
      </c>
      <c r="B24" s="10">
        <v>2</v>
      </c>
      <c r="C24" s="10">
        <v>1</v>
      </c>
      <c r="D24" s="54"/>
      <c r="E24" s="10">
        <v>1</v>
      </c>
      <c r="F24" s="47"/>
    </row>
    <row r="25" spans="1:6" ht="54" customHeight="1" x14ac:dyDescent="0.25">
      <c r="A25" s="34" t="s">
        <v>127</v>
      </c>
      <c r="B25" s="10">
        <v>2</v>
      </c>
      <c r="C25" s="10">
        <v>2</v>
      </c>
      <c r="D25" s="50" t="s">
        <v>128</v>
      </c>
      <c r="E25" s="10">
        <v>2</v>
      </c>
      <c r="F25" s="50" t="s">
        <v>129</v>
      </c>
    </row>
    <row r="26" spans="1:6" ht="49.5" x14ac:dyDescent="0.25">
      <c r="A26" s="8" t="s">
        <v>74</v>
      </c>
      <c r="B26" s="10">
        <v>2</v>
      </c>
      <c r="C26" s="10">
        <v>2</v>
      </c>
      <c r="D26" s="54"/>
      <c r="E26" s="10">
        <v>2</v>
      </c>
      <c r="F26" s="47"/>
    </row>
    <row r="27" spans="1:6" ht="70.5" customHeight="1" x14ac:dyDescent="0.25">
      <c r="A27" s="8" t="s">
        <v>155</v>
      </c>
      <c r="B27" s="10">
        <v>2</v>
      </c>
      <c r="C27" s="10">
        <v>2</v>
      </c>
      <c r="D27" s="50" t="s">
        <v>130</v>
      </c>
      <c r="E27" s="10">
        <v>2</v>
      </c>
      <c r="F27" s="50" t="s">
        <v>159</v>
      </c>
    </row>
    <row r="28" spans="1:6" ht="24" customHeight="1" x14ac:dyDescent="0.25">
      <c r="A28" s="7" t="s">
        <v>39</v>
      </c>
      <c r="B28" s="90">
        <f>SUM(B29:B32)</f>
        <v>8</v>
      </c>
      <c r="C28" s="90">
        <f>SUM(C29:C32)</f>
        <v>8</v>
      </c>
      <c r="D28" s="47"/>
      <c r="E28" s="90">
        <f>SUM(E29:E32)</f>
        <v>8</v>
      </c>
      <c r="F28" s="47"/>
    </row>
    <row r="29" spans="1:6" ht="49.5" x14ac:dyDescent="0.25">
      <c r="A29" s="9" t="s">
        <v>79</v>
      </c>
      <c r="B29" s="10">
        <v>2</v>
      </c>
      <c r="C29" s="10">
        <v>2</v>
      </c>
      <c r="D29" s="54"/>
      <c r="E29" s="10">
        <v>2</v>
      </c>
      <c r="F29" s="47"/>
    </row>
    <row r="30" spans="1:6" ht="66" x14ac:dyDescent="0.25">
      <c r="A30" s="34" t="s">
        <v>78</v>
      </c>
      <c r="B30" s="10">
        <v>2</v>
      </c>
      <c r="C30" s="10">
        <v>2</v>
      </c>
      <c r="D30" s="54"/>
      <c r="E30" s="10">
        <v>2</v>
      </c>
      <c r="F30" s="47"/>
    </row>
    <row r="31" spans="1:6" ht="57.75" customHeight="1" x14ac:dyDescent="0.25">
      <c r="A31" s="9" t="s">
        <v>156</v>
      </c>
      <c r="B31" s="10">
        <v>2</v>
      </c>
      <c r="C31" s="10">
        <v>2</v>
      </c>
      <c r="D31" s="54"/>
      <c r="E31" s="10">
        <v>2</v>
      </c>
      <c r="F31" s="47"/>
    </row>
    <row r="32" spans="1:6" ht="56.25" customHeight="1" x14ac:dyDescent="0.25">
      <c r="A32" s="34" t="s">
        <v>160</v>
      </c>
      <c r="B32" s="10">
        <v>2</v>
      </c>
      <c r="C32" s="10">
        <v>2</v>
      </c>
      <c r="D32" s="54"/>
      <c r="E32" s="10">
        <v>2</v>
      </c>
      <c r="F32" s="47"/>
    </row>
    <row r="33" spans="1:6" ht="28.5" customHeight="1" x14ac:dyDescent="0.25">
      <c r="A33" s="7" t="s">
        <v>40</v>
      </c>
      <c r="B33" s="90">
        <f>SUM(B34:B35)</f>
        <v>4</v>
      </c>
      <c r="C33" s="90">
        <f>SUM(C34:C35)</f>
        <v>4</v>
      </c>
      <c r="D33" s="47"/>
      <c r="E33" s="90">
        <f>SUM(E34:E35)</f>
        <v>4</v>
      </c>
      <c r="F33" s="47"/>
    </row>
    <row r="34" spans="1:6" ht="33" x14ac:dyDescent="0.25">
      <c r="A34" s="8" t="s">
        <v>80</v>
      </c>
      <c r="B34" s="10">
        <v>2</v>
      </c>
      <c r="C34" s="10">
        <v>2</v>
      </c>
      <c r="D34" s="54"/>
      <c r="E34" s="10">
        <v>2</v>
      </c>
      <c r="F34" s="47"/>
    </row>
    <row r="35" spans="1:6" ht="82.5" x14ac:dyDescent="0.25">
      <c r="A35" s="34" t="s">
        <v>161</v>
      </c>
      <c r="B35" s="10">
        <v>2</v>
      </c>
      <c r="C35" s="10">
        <v>2</v>
      </c>
      <c r="D35" s="54"/>
      <c r="E35" s="10">
        <v>2</v>
      </c>
      <c r="F35" s="47"/>
    </row>
    <row r="36" spans="1:6" ht="27" customHeight="1" x14ac:dyDescent="0.25">
      <c r="A36" s="30" t="s">
        <v>41</v>
      </c>
      <c r="B36" s="90">
        <f>SUM(B37:B41)</f>
        <v>10</v>
      </c>
      <c r="C36" s="90">
        <f>SUM(C37:C41)</f>
        <v>7</v>
      </c>
      <c r="D36" s="47"/>
      <c r="E36" s="90">
        <f>SUM(E37:E41)</f>
        <v>7</v>
      </c>
      <c r="F36" s="47"/>
    </row>
    <row r="37" spans="1:6" ht="49.5" x14ac:dyDescent="0.25">
      <c r="A37" s="8" t="s">
        <v>164</v>
      </c>
      <c r="B37" s="10">
        <v>2</v>
      </c>
      <c r="C37" s="10">
        <v>2</v>
      </c>
      <c r="D37" s="54" t="s">
        <v>50</v>
      </c>
      <c r="E37" s="10">
        <v>2</v>
      </c>
      <c r="F37" s="47"/>
    </row>
    <row r="38" spans="1:6" ht="33" x14ac:dyDescent="0.25">
      <c r="A38" s="8" t="s">
        <v>165</v>
      </c>
      <c r="B38" s="10">
        <v>2</v>
      </c>
      <c r="C38" s="10">
        <v>2</v>
      </c>
      <c r="D38" s="54" t="s">
        <v>141</v>
      </c>
      <c r="E38" s="10">
        <v>2</v>
      </c>
      <c r="F38" s="47"/>
    </row>
    <row r="39" spans="1:6" ht="49.5" x14ac:dyDescent="0.25">
      <c r="A39" s="34" t="s">
        <v>162</v>
      </c>
      <c r="B39" s="10">
        <v>2</v>
      </c>
      <c r="C39" s="10"/>
      <c r="D39" s="54"/>
      <c r="E39" s="26">
        <v>0</v>
      </c>
      <c r="F39" s="47"/>
    </row>
    <row r="40" spans="1:6" ht="49.5" x14ac:dyDescent="0.25">
      <c r="A40" s="34" t="s">
        <v>142</v>
      </c>
      <c r="B40" s="10">
        <v>2</v>
      </c>
      <c r="C40" s="10">
        <v>1</v>
      </c>
      <c r="D40" s="54"/>
      <c r="E40" s="26">
        <v>1</v>
      </c>
      <c r="F40" s="47"/>
    </row>
    <row r="41" spans="1:6" ht="26.25" customHeight="1" x14ac:dyDescent="0.25">
      <c r="A41" s="8" t="s">
        <v>77</v>
      </c>
      <c r="B41" s="10">
        <v>2</v>
      </c>
      <c r="C41" s="10">
        <v>2</v>
      </c>
      <c r="D41" s="54"/>
      <c r="E41" s="10">
        <v>2</v>
      </c>
      <c r="F41" s="47"/>
    </row>
    <row r="42" spans="1:6" ht="23.25" customHeight="1" x14ac:dyDescent="0.25">
      <c r="A42" s="30" t="s">
        <v>43</v>
      </c>
      <c r="B42" s="6">
        <f>B43+B46</f>
        <v>10</v>
      </c>
      <c r="C42" s="6">
        <f>C43+C46</f>
        <v>3</v>
      </c>
      <c r="D42" s="47"/>
      <c r="E42" s="6">
        <f>E43+E46</f>
        <v>3</v>
      </c>
      <c r="F42" s="47"/>
    </row>
    <row r="43" spans="1:6" ht="23.25" customHeight="1" x14ac:dyDescent="0.25">
      <c r="A43" s="30" t="s">
        <v>18</v>
      </c>
      <c r="B43" s="90">
        <f>SUM(B44:B45)</f>
        <v>4</v>
      </c>
      <c r="C43" s="90">
        <f>SUM(C44:C45)</f>
        <v>2</v>
      </c>
      <c r="D43" s="47"/>
      <c r="E43" s="90">
        <f>SUM(E44:E45)</f>
        <v>2</v>
      </c>
      <c r="F43" s="47"/>
    </row>
    <row r="44" spans="1:6" ht="82.5" x14ac:dyDescent="0.25">
      <c r="A44" s="34" t="s">
        <v>60</v>
      </c>
      <c r="B44" s="10">
        <v>2</v>
      </c>
      <c r="C44" s="10">
        <v>2</v>
      </c>
      <c r="D44" s="50" t="s">
        <v>145</v>
      </c>
      <c r="E44" s="10">
        <v>2</v>
      </c>
      <c r="F44" s="50" t="s">
        <v>134</v>
      </c>
    </row>
    <row r="45" spans="1:6" ht="49.5" x14ac:dyDescent="0.25">
      <c r="A45" s="34" t="s">
        <v>61</v>
      </c>
      <c r="B45" s="10">
        <v>2</v>
      </c>
      <c r="C45" s="10">
        <v>0</v>
      </c>
      <c r="D45" s="54" t="s">
        <v>166</v>
      </c>
      <c r="E45" s="26">
        <v>0</v>
      </c>
      <c r="F45" s="47"/>
    </row>
    <row r="46" spans="1:6" ht="27" customHeight="1" x14ac:dyDescent="0.25">
      <c r="A46" s="30" t="s">
        <v>44</v>
      </c>
      <c r="B46" s="90">
        <f>SUM(B47:B49)</f>
        <v>6</v>
      </c>
      <c r="C46" s="90">
        <f>SUM(C47:C49)</f>
        <v>1</v>
      </c>
      <c r="D46" s="47"/>
      <c r="E46" s="90">
        <f>SUM(E47:E49)</f>
        <v>1</v>
      </c>
      <c r="F46" s="47"/>
    </row>
    <row r="47" spans="1:6" ht="33" x14ac:dyDescent="0.25">
      <c r="A47" s="8" t="s">
        <v>63</v>
      </c>
      <c r="B47" s="10">
        <v>2</v>
      </c>
      <c r="C47" s="10">
        <v>0</v>
      </c>
      <c r="D47" s="47" t="s">
        <v>46</v>
      </c>
      <c r="E47" s="26">
        <v>0</v>
      </c>
      <c r="F47" s="47" t="s">
        <v>46</v>
      </c>
    </row>
    <row r="48" spans="1:6" ht="33" x14ac:dyDescent="0.25">
      <c r="A48" s="8" t="s">
        <v>81</v>
      </c>
      <c r="B48" s="10">
        <v>2</v>
      </c>
      <c r="C48" s="10">
        <v>0</v>
      </c>
      <c r="D48" s="54"/>
      <c r="E48" s="10">
        <v>0</v>
      </c>
      <c r="F48" s="47"/>
    </row>
    <row r="49" spans="1:6" ht="33" x14ac:dyDescent="0.25">
      <c r="A49" s="35" t="s">
        <v>167</v>
      </c>
      <c r="B49" s="10">
        <v>2</v>
      </c>
      <c r="C49" s="10">
        <v>1</v>
      </c>
      <c r="D49" s="54"/>
      <c r="E49" s="10">
        <v>1</v>
      </c>
      <c r="F49" s="47"/>
    </row>
    <row r="50" spans="1:6" ht="21.75" customHeight="1" x14ac:dyDescent="0.25">
      <c r="A50" s="89" t="s">
        <v>5</v>
      </c>
      <c r="B50" s="6">
        <f>B13+B16+B42</f>
        <v>54</v>
      </c>
      <c r="C50" s="6">
        <f>C13+C16+C42</f>
        <v>41</v>
      </c>
      <c r="D50" s="62"/>
      <c r="E50" s="6">
        <f>E13+E16+E42</f>
        <v>39</v>
      </c>
      <c r="F50" s="47"/>
    </row>
    <row r="51" spans="1:6" ht="21.75" customHeight="1" x14ac:dyDescent="0.25">
      <c r="A51" s="90" t="s">
        <v>6</v>
      </c>
      <c r="B51" s="10"/>
      <c r="C51" s="154">
        <f>ROUND(C50/B50*100,0)</f>
        <v>76</v>
      </c>
      <c r="D51" s="154"/>
      <c r="E51" s="161">
        <f>ROUND(E50/B50*100,0)</f>
        <v>72</v>
      </c>
      <c r="F51" s="162"/>
    </row>
    <row r="52" spans="1:6" ht="21.75" customHeight="1" x14ac:dyDescent="0.25">
      <c r="A52" s="90"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84" t="s">
        <v>478</v>
      </c>
      <c r="D54" s="153" t="s">
        <v>477</v>
      </c>
      <c r="E54" s="153"/>
      <c r="F54" s="153"/>
    </row>
    <row r="55" spans="1:6" x14ac:dyDescent="0.25">
      <c r="A55" s="85" t="s">
        <v>8</v>
      </c>
      <c r="D55" s="155" t="s">
        <v>9</v>
      </c>
      <c r="E55" s="155"/>
      <c r="F55" s="155"/>
    </row>
    <row r="56" spans="1:6" x14ac:dyDescent="0.25">
      <c r="A56" s="84" t="s">
        <v>10</v>
      </c>
      <c r="D56" s="153" t="s">
        <v>10</v>
      </c>
      <c r="E56" s="153"/>
      <c r="F56" s="153"/>
    </row>
    <row r="61" spans="1:6" ht="17.25" x14ac:dyDescent="0.3">
      <c r="A61" s="124" t="s">
        <v>457</v>
      </c>
      <c r="D61" s="156" t="s">
        <v>189</v>
      </c>
      <c r="E61" s="156"/>
      <c r="F61" s="156"/>
    </row>
  </sheetData>
  <mergeCells count="14">
    <mergeCell ref="D56:F56"/>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9" priority="6" stopIfTrue="1" operator="equal">
      <formula>1</formula>
    </cfRule>
    <cfRule type="cellIs" dxfId="28" priority="7" stopIfTrue="1" operator="equal">
      <formula>0</formula>
    </cfRule>
  </conditionalFormatting>
  <conditionalFormatting sqref="E19:E21 B19:C49 E23:E24 D22:E22 E29:E32 D28:E28 E34:E35 D33:E33 E37:E41 D36:E36 E45 D42:E43 E47:E49 D46:E46 E26">
    <cfRule type="cellIs" dxfId="27" priority="5" stopIfTrue="1" operator="equal">
      <formula>0</formula>
    </cfRule>
  </conditionalFormatting>
  <conditionalFormatting sqref="E19:E21 E23:E24 E29:E32 E34:E35 E37:E41 E45 E47:E49 E26">
    <cfRule type="cellIs" dxfId="26" priority="4" stopIfTrue="1" operator="equal">
      <formula>1</formula>
    </cfRule>
  </conditionalFormatting>
  <conditionalFormatting sqref="E25">
    <cfRule type="cellIs" dxfId="25" priority="3" stopIfTrue="1" operator="equal">
      <formula>0</formula>
    </cfRule>
  </conditionalFormatting>
  <conditionalFormatting sqref="E27">
    <cfRule type="cellIs" dxfId="24" priority="2" stopIfTrue="1" operator="equal">
      <formula>0</formula>
    </cfRule>
  </conditionalFormatting>
  <conditionalFormatting sqref="E44">
    <cfRule type="cellIs" dxfId="2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49" workbookViewId="0">
      <selection activeCell="A54" sqref="A54:F61"/>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1" t="s">
        <v>215</v>
      </c>
      <c r="B2" s="3"/>
      <c r="D2" s="149" t="s">
        <v>11</v>
      </c>
      <c r="E2" s="149"/>
      <c r="F2" s="149"/>
    </row>
    <row r="3" spans="1:6" ht="8.25" customHeight="1" x14ac:dyDescent="0.25">
      <c r="A3" s="1"/>
      <c r="B3" s="2"/>
    </row>
    <row r="4" spans="1:6" ht="44.25" customHeight="1" x14ac:dyDescent="0.25">
      <c r="A4" s="150" t="s">
        <v>423</v>
      </c>
      <c r="B4" s="151"/>
      <c r="C4" s="151"/>
      <c r="D4" s="151"/>
      <c r="E4" s="151"/>
      <c r="F4" s="151"/>
    </row>
    <row r="5" spans="1:6" ht="18.75" x14ac:dyDescent="0.25">
      <c r="A5" s="12" t="s">
        <v>432</v>
      </c>
    </row>
    <row r="6" spans="1:6" ht="18" customHeight="1" x14ac:dyDescent="0.25">
      <c r="A6" s="12" t="s">
        <v>218</v>
      </c>
    </row>
    <row r="7" spans="1:6" ht="19.5" customHeight="1" x14ac:dyDescent="0.25">
      <c r="A7" s="20" t="s">
        <v>425</v>
      </c>
    </row>
    <row r="8" spans="1:6" ht="19.5" customHeight="1" x14ac:dyDescent="0.25">
      <c r="A8" s="12" t="s">
        <v>426</v>
      </c>
    </row>
    <row r="9" spans="1:6" ht="21.75" customHeight="1" x14ac:dyDescent="0.25">
      <c r="A9" s="12" t="s">
        <v>427</v>
      </c>
    </row>
    <row r="10" spans="1:6" ht="10.5" customHeight="1" x14ac:dyDescent="0.25">
      <c r="A10" s="4"/>
    </row>
    <row r="11" spans="1:6" ht="24.75" customHeight="1" x14ac:dyDescent="0.25">
      <c r="A11" s="154" t="s">
        <v>0</v>
      </c>
      <c r="B11" s="154" t="s">
        <v>1</v>
      </c>
      <c r="C11" s="154" t="s">
        <v>30</v>
      </c>
      <c r="D11" s="154"/>
      <c r="E11" s="154" t="s">
        <v>2</v>
      </c>
      <c r="F11" s="154"/>
    </row>
    <row r="12" spans="1:6" ht="44.25" customHeight="1" x14ac:dyDescent="0.25">
      <c r="A12" s="154"/>
      <c r="B12" s="154"/>
      <c r="C12" s="27" t="s">
        <v>3</v>
      </c>
      <c r="D12" s="27" t="s">
        <v>4</v>
      </c>
      <c r="E12" s="27" t="s">
        <v>3</v>
      </c>
      <c r="F12" s="27" t="s">
        <v>4</v>
      </c>
    </row>
    <row r="13" spans="1:6" ht="33" x14ac:dyDescent="0.25">
      <c r="A13" s="32" t="s">
        <v>70</v>
      </c>
      <c r="B13" s="6">
        <f>SUM(B14:B15)</f>
        <v>4</v>
      </c>
      <c r="C13" s="6">
        <f>SUM(C14:C15)</f>
        <v>0</v>
      </c>
      <c r="D13" s="47"/>
      <c r="E13" s="6">
        <f>SUM(E14:E15)</f>
        <v>0</v>
      </c>
      <c r="F13" s="10"/>
    </row>
    <row r="14" spans="1:6" ht="33" x14ac:dyDescent="0.25">
      <c r="A14" s="8" t="s">
        <v>66</v>
      </c>
      <c r="B14" s="10">
        <v>2</v>
      </c>
      <c r="C14" s="10">
        <v>0</v>
      </c>
      <c r="D14" s="47"/>
      <c r="E14" s="10">
        <v>0</v>
      </c>
      <c r="F14" s="47"/>
    </row>
    <row r="15" spans="1:6" ht="49.5" x14ac:dyDescent="0.25">
      <c r="A15" s="8" t="s">
        <v>69</v>
      </c>
      <c r="B15" s="10">
        <v>2</v>
      </c>
      <c r="C15" s="10">
        <v>0</v>
      </c>
      <c r="D15" s="47"/>
      <c r="E15" s="10">
        <v>0</v>
      </c>
      <c r="F15" s="47"/>
    </row>
    <row r="16" spans="1:6" ht="26.25" customHeight="1" x14ac:dyDescent="0.25">
      <c r="A16" s="32" t="s">
        <v>53</v>
      </c>
      <c r="B16" s="6">
        <f>B17+B22+B28+B33+B36</f>
        <v>40</v>
      </c>
      <c r="C16" s="6">
        <f>C17+C22+C28+C33+C36</f>
        <v>37</v>
      </c>
      <c r="D16" s="47"/>
      <c r="E16" s="6">
        <f>E17+E22+E28+E33+E36</f>
        <v>36</v>
      </c>
      <c r="F16" s="47"/>
    </row>
    <row r="17" spans="1:6" ht="22.5" customHeight="1" x14ac:dyDescent="0.25">
      <c r="A17" s="7" t="s">
        <v>36</v>
      </c>
      <c r="B17" s="90">
        <f>SUM(B18:B21)</f>
        <v>8</v>
      </c>
      <c r="C17" s="90">
        <f>SUM(C18:C21)</f>
        <v>8</v>
      </c>
      <c r="D17" s="47"/>
      <c r="E17" s="90">
        <f>SUM(E18:E21)</f>
        <v>8</v>
      </c>
      <c r="F17" s="47"/>
    </row>
    <row r="18" spans="1:6" ht="49.5" x14ac:dyDescent="0.25">
      <c r="A18" s="8" t="s">
        <v>52</v>
      </c>
      <c r="B18" s="10">
        <v>2</v>
      </c>
      <c r="C18" s="10">
        <v>2</v>
      </c>
      <c r="D18" s="47"/>
      <c r="E18" s="10">
        <v>2</v>
      </c>
      <c r="F18" s="47"/>
    </row>
    <row r="19" spans="1:6" ht="49.5" x14ac:dyDescent="0.25">
      <c r="A19" s="34" t="s">
        <v>96</v>
      </c>
      <c r="B19" s="10">
        <v>2</v>
      </c>
      <c r="C19" s="10">
        <v>2</v>
      </c>
      <c r="D19" s="54" t="s">
        <v>48</v>
      </c>
      <c r="E19" s="10">
        <v>2</v>
      </c>
      <c r="F19" s="47"/>
    </row>
    <row r="20" spans="1:6" ht="56.25" customHeight="1" x14ac:dyDescent="0.25">
      <c r="A20" s="34" t="s">
        <v>71</v>
      </c>
      <c r="B20" s="10">
        <v>2</v>
      </c>
      <c r="C20" s="10">
        <v>2</v>
      </c>
      <c r="D20" s="54" t="s">
        <v>49</v>
      </c>
      <c r="E20" s="10">
        <v>2</v>
      </c>
      <c r="F20" s="47"/>
    </row>
    <row r="21" spans="1:6" ht="48.75" customHeight="1" x14ac:dyDescent="0.25">
      <c r="A21" s="35" t="s">
        <v>72</v>
      </c>
      <c r="B21" s="10">
        <v>2</v>
      </c>
      <c r="C21" s="10">
        <v>2</v>
      </c>
      <c r="D21" s="54"/>
      <c r="E21" s="10">
        <v>2</v>
      </c>
      <c r="F21" s="47"/>
    </row>
    <row r="22" spans="1:6" ht="22.5" customHeight="1" x14ac:dyDescent="0.25">
      <c r="A22" s="7" t="s">
        <v>38</v>
      </c>
      <c r="B22" s="90">
        <f>SUM(B23:B27)</f>
        <v>10</v>
      </c>
      <c r="C22" s="90">
        <f>SUM(C23:C27)</f>
        <v>9</v>
      </c>
      <c r="D22" s="47"/>
      <c r="E22" s="90">
        <f>SUM(E23:E27)</f>
        <v>9</v>
      </c>
      <c r="F22" s="47"/>
    </row>
    <row r="23" spans="1:6" ht="54.75" customHeight="1" x14ac:dyDescent="0.25">
      <c r="A23" s="8" t="s">
        <v>152</v>
      </c>
      <c r="B23" s="10">
        <v>2</v>
      </c>
      <c r="C23" s="10">
        <v>2</v>
      </c>
      <c r="D23" s="54"/>
      <c r="E23" s="10">
        <v>2</v>
      </c>
      <c r="F23" s="47"/>
    </row>
    <row r="24" spans="1:6" ht="44.25" customHeight="1" x14ac:dyDescent="0.25">
      <c r="A24" s="8" t="s">
        <v>158</v>
      </c>
      <c r="B24" s="10">
        <v>2</v>
      </c>
      <c r="C24" s="10">
        <v>1</v>
      </c>
      <c r="D24" s="54"/>
      <c r="E24" s="10">
        <v>1</v>
      </c>
      <c r="F24" s="47"/>
    </row>
    <row r="25" spans="1:6" ht="54" customHeight="1" x14ac:dyDescent="0.25">
      <c r="A25" s="34" t="s">
        <v>127</v>
      </c>
      <c r="B25" s="10">
        <v>2</v>
      </c>
      <c r="C25" s="10">
        <v>2</v>
      </c>
      <c r="D25" s="50" t="s">
        <v>128</v>
      </c>
      <c r="E25" s="10">
        <v>2</v>
      </c>
      <c r="F25" s="50" t="s">
        <v>129</v>
      </c>
    </row>
    <row r="26" spans="1:6" ht="49.5" x14ac:dyDescent="0.25">
      <c r="A26" s="8" t="s">
        <v>74</v>
      </c>
      <c r="B26" s="10">
        <v>2</v>
      </c>
      <c r="C26" s="10">
        <v>2</v>
      </c>
      <c r="D26" s="54"/>
      <c r="E26" s="10">
        <v>2</v>
      </c>
      <c r="F26" s="47"/>
    </row>
    <row r="27" spans="1:6" ht="70.5" customHeight="1" x14ac:dyDescent="0.25">
      <c r="A27" s="8" t="s">
        <v>155</v>
      </c>
      <c r="B27" s="10">
        <v>2</v>
      </c>
      <c r="C27" s="10">
        <v>2</v>
      </c>
      <c r="D27" s="50" t="s">
        <v>130</v>
      </c>
      <c r="E27" s="10">
        <v>2</v>
      </c>
      <c r="F27" s="50" t="s">
        <v>159</v>
      </c>
    </row>
    <row r="28" spans="1:6" ht="24" customHeight="1" x14ac:dyDescent="0.25">
      <c r="A28" s="7" t="s">
        <v>39</v>
      </c>
      <c r="B28" s="90">
        <f>SUM(B29:B32)</f>
        <v>8</v>
      </c>
      <c r="C28" s="90">
        <f>SUM(C29:C32)</f>
        <v>8</v>
      </c>
      <c r="D28" s="47"/>
      <c r="E28" s="90">
        <f>SUM(E29:E32)</f>
        <v>8</v>
      </c>
      <c r="F28" s="47"/>
    </row>
    <row r="29" spans="1:6" ht="49.5" x14ac:dyDescent="0.25">
      <c r="A29" s="9" t="s">
        <v>79</v>
      </c>
      <c r="B29" s="10">
        <v>2</v>
      </c>
      <c r="C29" s="10">
        <v>2</v>
      </c>
      <c r="D29" s="54"/>
      <c r="E29" s="10">
        <v>2</v>
      </c>
      <c r="F29" s="47"/>
    </row>
    <row r="30" spans="1:6" ht="66" x14ac:dyDescent="0.25">
      <c r="A30" s="34" t="s">
        <v>78</v>
      </c>
      <c r="B30" s="10">
        <v>2</v>
      </c>
      <c r="C30" s="10">
        <v>2</v>
      </c>
      <c r="D30" s="54"/>
      <c r="E30" s="10">
        <v>2</v>
      </c>
      <c r="F30" s="47"/>
    </row>
    <row r="31" spans="1:6" ht="57.75" customHeight="1" x14ac:dyDescent="0.25">
      <c r="A31" s="9" t="s">
        <v>156</v>
      </c>
      <c r="B31" s="10">
        <v>2</v>
      </c>
      <c r="C31" s="10">
        <v>2</v>
      </c>
      <c r="D31" s="54"/>
      <c r="E31" s="10">
        <v>2</v>
      </c>
      <c r="F31" s="47"/>
    </row>
    <row r="32" spans="1:6" ht="56.25" customHeight="1" x14ac:dyDescent="0.25">
      <c r="A32" s="34" t="s">
        <v>160</v>
      </c>
      <c r="B32" s="10">
        <v>2</v>
      </c>
      <c r="C32" s="10">
        <v>2</v>
      </c>
      <c r="D32" s="54"/>
      <c r="E32" s="10">
        <v>2</v>
      </c>
      <c r="F32" s="47"/>
    </row>
    <row r="33" spans="1:6" ht="28.5" customHeight="1" x14ac:dyDescent="0.25">
      <c r="A33" s="7" t="s">
        <v>40</v>
      </c>
      <c r="B33" s="90">
        <f>SUM(B34:B35)</f>
        <v>4</v>
      </c>
      <c r="C33" s="90">
        <f>SUM(C34:C35)</f>
        <v>4</v>
      </c>
      <c r="D33" s="47"/>
      <c r="E33" s="90">
        <f>SUM(E34:E35)</f>
        <v>4</v>
      </c>
      <c r="F33" s="47"/>
    </row>
    <row r="34" spans="1:6" ht="33" x14ac:dyDescent="0.25">
      <c r="A34" s="8" t="s">
        <v>80</v>
      </c>
      <c r="B34" s="10">
        <v>2</v>
      </c>
      <c r="C34" s="10">
        <v>2</v>
      </c>
      <c r="D34" s="54"/>
      <c r="E34" s="10">
        <v>2</v>
      </c>
      <c r="F34" s="47"/>
    </row>
    <row r="35" spans="1:6" ht="82.5" x14ac:dyDescent="0.25">
      <c r="A35" s="34" t="s">
        <v>161</v>
      </c>
      <c r="B35" s="10">
        <v>2</v>
      </c>
      <c r="C35" s="10">
        <v>2</v>
      </c>
      <c r="D35" s="54"/>
      <c r="E35" s="10">
        <v>2</v>
      </c>
      <c r="F35" s="47"/>
    </row>
    <row r="36" spans="1:6" ht="27" customHeight="1" x14ac:dyDescent="0.25">
      <c r="A36" s="30" t="s">
        <v>41</v>
      </c>
      <c r="B36" s="90">
        <f>SUM(B37:B41)</f>
        <v>10</v>
      </c>
      <c r="C36" s="90">
        <f>SUM(C37:C41)</f>
        <v>8</v>
      </c>
      <c r="D36" s="47"/>
      <c r="E36" s="90">
        <f>SUM(E37:E41)</f>
        <v>7</v>
      </c>
      <c r="F36" s="47"/>
    </row>
    <row r="37" spans="1:6" ht="49.5" x14ac:dyDescent="0.25">
      <c r="A37" s="8" t="s">
        <v>164</v>
      </c>
      <c r="B37" s="10">
        <v>2</v>
      </c>
      <c r="C37" s="10">
        <v>2</v>
      </c>
      <c r="D37" s="54" t="s">
        <v>50</v>
      </c>
      <c r="E37" s="10">
        <v>2</v>
      </c>
      <c r="F37" s="47"/>
    </row>
    <row r="38" spans="1:6" ht="33" x14ac:dyDescent="0.25">
      <c r="A38" s="8" t="s">
        <v>165</v>
      </c>
      <c r="B38" s="10">
        <v>2</v>
      </c>
      <c r="C38" s="10">
        <v>2</v>
      </c>
      <c r="D38" s="54" t="s">
        <v>141</v>
      </c>
      <c r="E38" s="10">
        <v>2</v>
      </c>
      <c r="F38" s="47"/>
    </row>
    <row r="39" spans="1:6" ht="49.5" x14ac:dyDescent="0.25">
      <c r="A39" s="34" t="s">
        <v>162</v>
      </c>
      <c r="B39" s="10">
        <v>2</v>
      </c>
      <c r="C39" s="10"/>
      <c r="D39" s="54"/>
      <c r="E39" s="26">
        <v>0</v>
      </c>
      <c r="F39" s="47"/>
    </row>
    <row r="40" spans="1:6" ht="49.5" x14ac:dyDescent="0.25">
      <c r="A40" s="34" t="s">
        <v>142</v>
      </c>
      <c r="B40" s="10">
        <v>2</v>
      </c>
      <c r="C40" s="10">
        <v>2</v>
      </c>
      <c r="D40" s="54"/>
      <c r="E40" s="26">
        <v>1</v>
      </c>
      <c r="F40" s="47"/>
    </row>
    <row r="41" spans="1:6" ht="26.25" customHeight="1" x14ac:dyDescent="0.25">
      <c r="A41" s="8" t="s">
        <v>77</v>
      </c>
      <c r="B41" s="10">
        <v>2</v>
      </c>
      <c r="C41" s="10">
        <v>2</v>
      </c>
      <c r="D41" s="54"/>
      <c r="E41" s="10">
        <v>2</v>
      </c>
      <c r="F41" s="47"/>
    </row>
    <row r="42" spans="1:6" ht="23.25" customHeight="1" x14ac:dyDescent="0.25">
      <c r="A42" s="30" t="s">
        <v>43</v>
      </c>
      <c r="B42" s="6">
        <f>B43+B46</f>
        <v>10</v>
      </c>
      <c r="C42" s="6">
        <f>C43+C46</f>
        <v>3</v>
      </c>
      <c r="D42" s="47"/>
      <c r="E42" s="6">
        <f>E43+E46</f>
        <v>3</v>
      </c>
      <c r="F42" s="47"/>
    </row>
    <row r="43" spans="1:6" ht="23.25" customHeight="1" x14ac:dyDescent="0.25">
      <c r="A43" s="30" t="s">
        <v>18</v>
      </c>
      <c r="B43" s="90">
        <f>SUM(B44:B45)</f>
        <v>4</v>
      </c>
      <c r="C43" s="90">
        <f>SUM(C44:C45)</f>
        <v>2</v>
      </c>
      <c r="D43" s="47"/>
      <c r="E43" s="90">
        <f>SUM(E44:E45)</f>
        <v>2</v>
      </c>
      <c r="F43" s="47"/>
    </row>
    <row r="44" spans="1:6" ht="82.5" x14ac:dyDescent="0.25">
      <c r="A44" s="34" t="s">
        <v>60</v>
      </c>
      <c r="B44" s="10">
        <v>2</v>
      </c>
      <c r="C44" s="10">
        <v>2</v>
      </c>
      <c r="D44" s="50" t="s">
        <v>145</v>
      </c>
      <c r="E44" s="10">
        <v>2</v>
      </c>
      <c r="F44" s="50" t="s">
        <v>134</v>
      </c>
    </row>
    <row r="45" spans="1:6" ht="49.5" x14ac:dyDescent="0.25">
      <c r="A45" s="34" t="s">
        <v>61</v>
      </c>
      <c r="B45" s="10">
        <v>2</v>
      </c>
      <c r="C45" s="10">
        <v>0</v>
      </c>
      <c r="D45" s="54" t="s">
        <v>166</v>
      </c>
      <c r="E45" s="26">
        <v>0</v>
      </c>
      <c r="F45" s="47"/>
    </row>
    <row r="46" spans="1:6" ht="27" customHeight="1" x14ac:dyDescent="0.25">
      <c r="A46" s="30" t="s">
        <v>44</v>
      </c>
      <c r="B46" s="90">
        <f>SUM(B47:B49)</f>
        <v>6</v>
      </c>
      <c r="C46" s="90">
        <f>SUM(C47:C49)</f>
        <v>1</v>
      </c>
      <c r="D46" s="47"/>
      <c r="E46" s="90">
        <f>SUM(E47:E49)</f>
        <v>1</v>
      </c>
      <c r="F46" s="47"/>
    </row>
    <row r="47" spans="1:6" ht="33" x14ac:dyDescent="0.25">
      <c r="A47" s="8" t="s">
        <v>63</v>
      </c>
      <c r="B47" s="10">
        <v>2</v>
      </c>
      <c r="C47" s="10">
        <v>0</v>
      </c>
      <c r="D47" s="47" t="s">
        <v>46</v>
      </c>
      <c r="E47" s="26">
        <v>0</v>
      </c>
      <c r="F47" s="47" t="s">
        <v>46</v>
      </c>
    </row>
    <row r="48" spans="1:6" ht="33" x14ac:dyDescent="0.25">
      <c r="A48" s="8" t="s">
        <v>81</v>
      </c>
      <c r="B48" s="10">
        <v>2</v>
      </c>
      <c r="C48" s="10">
        <v>0</v>
      </c>
      <c r="D48" s="54"/>
      <c r="E48" s="10">
        <v>0</v>
      </c>
      <c r="F48" s="47"/>
    </row>
    <row r="49" spans="1:6" ht="33" x14ac:dyDescent="0.25">
      <c r="A49" s="35" t="s">
        <v>167</v>
      </c>
      <c r="B49" s="10">
        <v>2</v>
      </c>
      <c r="C49" s="10">
        <v>1</v>
      </c>
      <c r="D49" s="54"/>
      <c r="E49" s="10">
        <v>1</v>
      </c>
      <c r="F49" s="47"/>
    </row>
    <row r="50" spans="1:6" ht="21.75" customHeight="1" x14ac:dyDescent="0.25">
      <c r="A50" s="89" t="s">
        <v>5</v>
      </c>
      <c r="B50" s="6">
        <f>B13+B16+B42</f>
        <v>54</v>
      </c>
      <c r="C50" s="6">
        <f>C13+C16+C42</f>
        <v>40</v>
      </c>
      <c r="D50" s="62"/>
      <c r="E50" s="6">
        <f>E13+E16+E42</f>
        <v>39</v>
      </c>
      <c r="F50" s="47"/>
    </row>
    <row r="51" spans="1:6" ht="21.75" customHeight="1" x14ac:dyDescent="0.25">
      <c r="A51" s="90" t="s">
        <v>6</v>
      </c>
      <c r="B51" s="10"/>
      <c r="C51" s="154">
        <f>ROUND(C50/B50*100,0)</f>
        <v>74</v>
      </c>
      <c r="D51" s="154"/>
      <c r="E51" s="161">
        <f>ROUND(E50/B50*100,0)</f>
        <v>72</v>
      </c>
      <c r="F51" s="162"/>
    </row>
    <row r="52" spans="1:6" ht="21.75" customHeight="1" x14ac:dyDescent="0.25">
      <c r="A52" s="90"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84" t="s">
        <v>478</v>
      </c>
      <c r="D54" s="153" t="s">
        <v>477</v>
      </c>
      <c r="E54" s="153"/>
      <c r="F54" s="153"/>
    </row>
    <row r="55" spans="1:6" x14ac:dyDescent="0.25">
      <c r="A55" s="85" t="s">
        <v>8</v>
      </c>
      <c r="D55" s="155" t="s">
        <v>9</v>
      </c>
      <c r="E55" s="155"/>
      <c r="F55" s="155"/>
    </row>
    <row r="56" spans="1:6" x14ac:dyDescent="0.25">
      <c r="A56" s="84" t="s">
        <v>10</v>
      </c>
      <c r="D56" s="153" t="s">
        <v>10</v>
      </c>
      <c r="E56" s="153"/>
      <c r="F56" s="153"/>
    </row>
    <row r="61" spans="1:6" ht="17.25" x14ac:dyDescent="0.3">
      <c r="A61" s="124" t="s">
        <v>434</v>
      </c>
      <c r="D61" s="156" t="s">
        <v>189</v>
      </c>
      <c r="E61" s="156"/>
      <c r="F61" s="156"/>
    </row>
  </sheetData>
  <mergeCells count="14">
    <mergeCell ref="D56:F56"/>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2" priority="6" stopIfTrue="1" operator="equal">
      <formula>1</formula>
    </cfRule>
    <cfRule type="cellIs" dxfId="21" priority="7" stopIfTrue="1" operator="equal">
      <formula>0</formula>
    </cfRule>
  </conditionalFormatting>
  <conditionalFormatting sqref="E19:E21 B19:C49 E23:E24 D22:E22 E29:E32 D28:E28 E34:E35 D33:E33 E37:E41 D36:E36 E45 D42:E43 E47:E49 D46:E46 E26">
    <cfRule type="cellIs" dxfId="20" priority="5" stopIfTrue="1" operator="equal">
      <formula>0</formula>
    </cfRule>
  </conditionalFormatting>
  <conditionalFormatting sqref="E19:E21 E23:E24 E29:E32 E34:E35 E37:E41 E45 E47:E49 E26">
    <cfRule type="cellIs" dxfId="19" priority="4" stopIfTrue="1" operator="equal">
      <formula>1</formula>
    </cfRule>
  </conditionalFormatting>
  <conditionalFormatting sqref="E25">
    <cfRule type="cellIs" dxfId="18" priority="3" stopIfTrue="1" operator="equal">
      <formula>0</formula>
    </cfRule>
  </conditionalFormatting>
  <conditionalFormatting sqref="E27">
    <cfRule type="cellIs" dxfId="17" priority="2" stopIfTrue="1" operator="equal">
      <formula>0</formula>
    </cfRule>
  </conditionalFormatting>
  <conditionalFormatting sqref="E44">
    <cfRule type="cellIs" dxfId="16"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46" workbookViewId="0">
      <selection activeCell="F15" sqref="F15"/>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31" t="s">
        <v>496</v>
      </c>
      <c r="B2" s="3"/>
      <c r="D2" s="149" t="s">
        <v>11</v>
      </c>
      <c r="E2" s="149"/>
      <c r="F2" s="149"/>
    </row>
    <row r="3" spans="1:6" ht="8.25" customHeight="1" x14ac:dyDescent="0.25">
      <c r="A3" s="1"/>
      <c r="B3" s="2"/>
    </row>
    <row r="4" spans="1:6" ht="44.25" customHeight="1" x14ac:dyDescent="0.25">
      <c r="A4" s="150" t="s">
        <v>423</v>
      </c>
      <c r="B4" s="151"/>
      <c r="C4" s="151"/>
      <c r="D4" s="151"/>
      <c r="E4" s="151"/>
      <c r="F4" s="151"/>
    </row>
    <row r="5" spans="1:6" ht="18.75" x14ac:dyDescent="0.25">
      <c r="A5" s="12" t="s">
        <v>497</v>
      </c>
    </row>
    <row r="6" spans="1:6" ht="18" customHeight="1" x14ac:dyDescent="0.25">
      <c r="A6" s="12" t="s">
        <v>498</v>
      </c>
    </row>
    <row r="7" spans="1:6" ht="19.5" customHeight="1" x14ac:dyDescent="0.25">
      <c r="A7" s="20" t="s">
        <v>499</v>
      </c>
    </row>
    <row r="8" spans="1:6" ht="19.5" customHeight="1" x14ac:dyDescent="0.25">
      <c r="A8" s="12" t="s">
        <v>500</v>
      </c>
    </row>
    <row r="9" spans="1:6" ht="21.75" customHeight="1" x14ac:dyDescent="0.25">
      <c r="A9" s="12" t="s">
        <v>501</v>
      </c>
    </row>
    <row r="10" spans="1:6" ht="10.5" customHeight="1" x14ac:dyDescent="0.25">
      <c r="A10" s="4"/>
    </row>
    <row r="11" spans="1:6" ht="24.75" customHeight="1" x14ac:dyDescent="0.25">
      <c r="A11" s="154" t="s">
        <v>0</v>
      </c>
      <c r="B11" s="154" t="s">
        <v>1</v>
      </c>
      <c r="C11" s="154" t="s">
        <v>30</v>
      </c>
      <c r="D11" s="154"/>
      <c r="E11" s="154" t="s">
        <v>2</v>
      </c>
      <c r="F11" s="154"/>
    </row>
    <row r="12" spans="1:6" ht="44.25" customHeight="1" x14ac:dyDescent="0.25">
      <c r="A12" s="154"/>
      <c r="B12" s="154"/>
      <c r="C12" s="27" t="s">
        <v>3</v>
      </c>
      <c r="D12" s="27" t="s">
        <v>4</v>
      </c>
      <c r="E12" s="27" t="s">
        <v>3</v>
      </c>
      <c r="F12" s="27" t="s">
        <v>4</v>
      </c>
    </row>
    <row r="13" spans="1:6" ht="33" x14ac:dyDescent="0.25">
      <c r="A13" s="32" t="s">
        <v>70</v>
      </c>
      <c r="B13" s="6">
        <f>SUM(B14:B15)</f>
        <v>4</v>
      </c>
      <c r="C13" s="6">
        <f>SUM(C14:C15)</f>
        <v>2</v>
      </c>
      <c r="D13" s="47"/>
      <c r="E13" s="6">
        <f>SUM(E14:E15)</f>
        <v>0</v>
      </c>
      <c r="F13" s="10"/>
    </row>
    <row r="14" spans="1:6" ht="33" x14ac:dyDescent="0.25">
      <c r="A14" s="8" t="s">
        <v>66</v>
      </c>
      <c r="B14" s="10">
        <v>2</v>
      </c>
      <c r="C14" s="10">
        <v>2</v>
      </c>
      <c r="D14" s="134" t="s">
        <v>502</v>
      </c>
      <c r="E14" s="10">
        <v>0</v>
      </c>
      <c r="F14" s="47"/>
    </row>
    <row r="15" spans="1:6" ht="49.5" x14ac:dyDescent="0.25">
      <c r="A15" s="8" t="s">
        <v>69</v>
      </c>
      <c r="B15" s="10">
        <v>2</v>
      </c>
      <c r="C15" s="10">
        <v>0</v>
      </c>
      <c r="D15" s="47"/>
      <c r="E15" s="10">
        <v>0</v>
      </c>
      <c r="F15" s="47"/>
    </row>
    <row r="16" spans="1:6" ht="26.25" customHeight="1" x14ac:dyDescent="0.25">
      <c r="A16" s="32" t="s">
        <v>53</v>
      </c>
      <c r="B16" s="6">
        <f>B17+B22+B28+B33+B36</f>
        <v>40</v>
      </c>
      <c r="C16" s="6">
        <f>C17+C22+C28+C33+C36</f>
        <v>34</v>
      </c>
      <c r="D16" s="47"/>
      <c r="E16" s="6">
        <f>E17+E22+E28+E33+E36</f>
        <v>34</v>
      </c>
      <c r="F16" s="47"/>
    </row>
    <row r="17" spans="1:6" ht="22.5" customHeight="1" x14ac:dyDescent="0.25">
      <c r="A17" s="7" t="s">
        <v>36</v>
      </c>
      <c r="B17" s="129">
        <f>SUM(B18:B21)</f>
        <v>8</v>
      </c>
      <c r="C17" s="129">
        <f>SUM(C18:C21)</f>
        <v>8</v>
      </c>
      <c r="D17" s="47"/>
      <c r="E17" s="129">
        <f>SUM(E18:E21)</f>
        <v>8</v>
      </c>
      <c r="F17" s="47"/>
    </row>
    <row r="18" spans="1:6" ht="49.5" x14ac:dyDescent="0.25">
      <c r="A18" s="8" t="s">
        <v>52</v>
      </c>
      <c r="B18" s="10">
        <v>2</v>
      </c>
      <c r="C18" s="10">
        <v>2</v>
      </c>
      <c r="D18" s="47"/>
      <c r="E18" s="10">
        <v>2</v>
      </c>
      <c r="F18" s="47"/>
    </row>
    <row r="19" spans="1:6" ht="49.5" x14ac:dyDescent="0.25">
      <c r="A19" s="34" t="s">
        <v>96</v>
      </c>
      <c r="B19" s="10">
        <v>2</v>
      </c>
      <c r="C19" s="10">
        <v>2</v>
      </c>
      <c r="D19" s="54"/>
      <c r="E19" s="10">
        <v>2</v>
      </c>
      <c r="F19" s="47"/>
    </row>
    <row r="20" spans="1:6" ht="56.25" customHeight="1" x14ac:dyDescent="0.25">
      <c r="A20" s="34" t="s">
        <v>71</v>
      </c>
      <c r="B20" s="10">
        <v>2</v>
      </c>
      <c r="C20" s="10">
        <v>2</v>
      </c>
      <c r="D20" s="54"/>
      <c r="E20" s="10">
        <v>2</v>
      </c>
      <c r="F20" s="47"/>
    </row>
    <row r="21" spans="1:6" ht="48.75" customHeight="1" x14ac:dyDescent="0.25">
      <c r="A21" s="35" t="s">
        <v>72</v>
      </c>
      <c r="B21" s="10">
        <v>2</v>
      </c>
      <c r="C21" s="10">
        <v>2</v>
      </c>
      <c r="D21" s="54"/>
      <c r="E21" s="10">
        <v>2</v>
      </c>
      <c r="F21" s="47"/>
    </row>
    <row r="22" spans="1:6" ht="22.5" customHeight="1" x14ac:dyDescent="0.25">
      <c r="A22" s="7" t="s">
        <v>38</v>
      </c>
      <c r="B22" s="129">
        <f>SUM(B23:B27)</f>
        <v>10</v>
      </c>
      <c r="C22" s="129">
        <f>SUM(C23:C27)</f>
        <v>9</v>
      </c>
      <c r="D22" s="47"/>
      <c r="E22" s="129">
        <f>SUM(E23:E27)</f>
        <v>9</v>
      </c>
      <c r="F22" s="47"/>
    </row>
    <row r="23" spans="1:6" ht="54.75" customHeight="1" x14ac:dyDescent="0.25">
      <c r="A23" s="8" t="s">
        <v>152</v>
      </c>
      <c r="B23" s="10">
        <v>2</v>
      </c>
      <c r="C23" s="10">
        <v>2</v>
      </c>
      <c r="D23" s="54"/>
      <c r="E23" s="10">
        <v>2</v>
      </c>
      <c r="F23" s="47"/>
    </row>
    <row r="24" spans="1:6" ht="44.25" customHeight="1" x14ac:dyDescent="0.25">
      <c r="A24" s="8" t="s">
        <v>158</v>
      </c>
      <c r="B24" s="10">
        <v>2</v>
      </c>
      <c r="C24" s="10">
        <v>1</v>
      </c>
      <c r="D24" s="54"/>
      <c r="E24" s="10">
        <v>1</v>
      </c>
      <c r="F24" s="47"/>
    </row>
    <row r="25" spans="1:6" ht="54" customHeight="1" x14ac:dyDescent="0.25">
      <c r="A25" s="34" t="s">
        <v>127</v>
      </c>
      <c r="B25" s="10">
        <v>2</v>
      </c>
      <c r="C25" s="10">
        <v>2</v>
      </c>
      <c r="D25" s="50"/>
      <c r="E25" s="10">
        <v>2</v>
      </c>
      <c r="F25" s="50" t="s">
        <v>129</v>
      </c>
    </row>
    <row r="26" spans="1:6" ht="49.5" x14ac:dyDescent="0.25">
      <c r="A26" s="8" t="s">
        <v>74</v>
      </c>
      <c r="B26" s="10">
        <v>2</v>
      </c>
      <c r="C26" s="10">
        <v>2</v>
      </c>
      <c r="D26" s="54"/>
      <c r="E26" s="10">
        <v>2</v>
      </c>
      <c r="F26" s="47"/>
    </row>
    <row r="27" spans="1:6" ht="70.5" customHeight="1" x14ac:dyDescent="0.25">
      <c r="A27" s="8" t="s">
        <v>155</v>
      </c>
      <c r="B27" s="10">
        <v>2</v>
      </c>
      <c r="C27" s="10">
        <v>2</v>
      </c>
      <c r="D27" s="50" t="s">
        <v>130</v>
      </c>
      <c r="E27" s="10">
        <v>2</v>
      </c>
      <c r="F27" s="50" t="s">
        <v>159</v>
      </c>
    </row>
    <row r="28" spans="1:6" ht="24" customHeight="1" x14ac:dyDescent="0.25">
      <c r="A28" s="7" t="s">
        <v>39</v>
      </c>
      <c r="B28" s="129">
        <f>SUM(B29:B32)</f>
        <v>8</v>
      </c>
      <c r="C28" s="129">
        <f>SUM(C29:C32)</f>
        <v>8</v>
      </c>
      <c r="D28" s="47"/>
      <c r="E28" s="129">
        <f>SUM(E29:E32)</f>
        <v>8</v>
      </c>
      <c r="F28" s="47"/>
    </row>
    <row r="29" spans="1:6" ht="49.5" x14ac:dyDescent="0.25">
      <c r="A29" s="9" t="s">
        <v>79</v>
      </c>
      <c r="B29" s="10">
        <v>2</v>
      </c>
      <c r="C29" s="10">
        <v>2</v>
      </c>
      <c r="D29" s="54"/>
      <c r="E29" s="10">
        <v>2</v>
      </c>
      <c r="F29" s="47"/>
    </row>
    <row r="30" spans="1:6" ht="66" x14ac:dyDescent="0.25">
      <c r="A30" s="34" t="s">
        <v>78</v>
      </c>
      <c r="B30" s="10">
        <v>2</v>
      </c>
      <c r="C30" s="10">
        <v>2</v>
      </c>
      <c r="D30" s="54"/>
      <c r="E30" s="10">
        <v>2</v>
      </c>
      <c r="F30" s="47"/>
    </row>
    <row r="31" spans="1:6" ht="57.75" customHeight="1" x14ac:dyDescent="0.25">
      <c r="A31" s="9" t="s">
        <v>156</v>
      </c>
      <c r="B31" s="10">
        <v>2</v>
      </c>
      <c r="C31" s="10">
        <v>2</v>
      </c>
      <c r="D31" s="54"/>
      <c r="E31" s="10">
        <v>2</v>
      </c>
      <c r="F31" s="47"/>
    </row>
    <row r="32" spans="1:6" ht="56.25" customHeight="1" x14ac:dyDescent="0.25">
      <c r="A32" s="34" t="s">
        <v>160</v>
      </c>
      <c r="B32" s="10">
        <v>2</v>
      </c>
      <c r="C32" s="10">
        <v>2</v>
      </c>
      <c r="D32" s="54"/>
      <c r="E32" s="10">
        <v>2</v>
      </c>
      <c r="F32" s="47"/>
    </row>
    <row r="33" spans="1:6" ht="28.5" customHeight="1" x14ac:dyDescent="0.25">
      <c r="A33" s="7" t="s">
        <v>40</v>
      </c>
      <c r="B33" s="129">
        <f>SUM(B34:B35)</f>
        <v>4</v>
      </c>
      <c r="C33" s="129">
        <f>SUM(C34:C35)</f>
        <v>4</v>
      </c>
      <c r="D33" s="47"/>
      <c r="E33" s="129">
        <f>SUM(E34:E35)</f>
        <v>4</v>
      </c>
      <c r="F33" s="47"/>
    </row>
    <row r="34" spans="1:6" ht="33" x14ac:dyDescent="0.25">
      <c r="A34" s="8" t="s">
        <v>80</v>
      </c>
      <c r="B34" s="10">
        <v>2</v>
      </c>
      <c r="C34" s="10">
        <v>2</v>
      </c>
      <c r="D34" s="54"/>
      <c r="E34" s="10">
        <v>2</v>
      </c>
      <c r="F34" s="47"/>
    </row>
    <row r="35" spans="1:6" ht="82.5" x14ac:dyDescent="0.25">
      <c r="A35" s="34" t="s">
        <v>161</v>
      </c>
      <c r="B35" s="10">
        <v>2</v>
      </c>
      <c r="C35" s="10">
        <v>2</v>
      </c>
      <c r="D35" s="54"/>
      <c r="E35" s="10">
        <v>2</v>
      </c>
      <c r="F35" s="47"/>
    </row>
    <row r="36" spans="1:6" ht="27" customHeight="1" x14ac:dyDescent="0.25">
      <c r="A36" s="30" t="s">
        <v>41</v>
      </c>
      <c r="B36" s="129">
        <f>SUM(B37:B41)</f>
        <v>10</v>
      </c>
      <c r="C36" s="129">
        <f>SUM(C37:C41)</f>
        <v>5</v>
      </c>
      <c r="D36" s="47"/>
      <c r="E36" s="129">
        <f>SUM(E37:E41)</f>
        <v>5</v>
      </c>
      <c r="F36" s="47"/>
    </row>
    <row r="37" spans="1:6" ht="49.5" x14ac:dyDescent="0.25">
      <c r="A37" s="8" t="s">
        <v>164</v>
      </c>
      <c r="B37" s="10">
        <v>2</v>
      </c>
      <c r="C37" s="10">
        <v>2</v>
      </c>
      <c r="D37" s="54"/>
      <c r="E37" s="10">
        <v>2</v>
      </c>
      <c r="F37" s="47"/>
    </row>
    <row r="38" spans="1:6" ht="33" x14ac:dyDescent="0.25">
      <c r="A38" s="8" t="s">
        <v>165</v>
      </c>
      <c r="B38" s="10">
        <v>2</v>
      </c>
      <c r="C38" s="10">
        <v>2</v>
      </c>
      <c r="D38" s="54"/>
      <c r="E38" s="10">
        <v>2</v>
      </c>
      <c r="F38" s="47"/>
    </row>
    <row r="39" spans="1:6" ht="49.5" x14ac:dyDescent="0.25">
      <c r="A39" s="34" t="s">
        <v>162</v>
      </c>
      <c r="B39" s="10">
        <v>2</v>
      </c>
      <c r="C39" s="10">
        <v>0</v>
      </c>
      <c r="D39" s="54"/>
      <c r="E39" s="26">
        <v>0</v>
      </c>
      <c r="F39" s="47"/>
    </row>
    <row r="40" spans="1:6" ht="49.5" x14ac:dyDescent="0.25">
      <c r="A40" s="34" t="s">
        <v>142</v>
      </c>
      <c r="B40" s="10">
        <v>2</v>
      </c>
      <c r="C40" s="10">
        <v>1</v>
      </c>
      <c r="D40" s="54"/>
      <c r="E40" s="26">
        <v>1</v>
      </c>
      <c r="F40" s="47"/>
    </row>
    <row r="41" spans="1:6" ht="26.25" customHeight="1" x14ac:dyDescent="0.25">
      <c r="A41" s="8" t="s">
        <v>77</v>
      </c>
      <c r="B41" s="10">
        <v>2</v>
      </c>
      <c r="C41" s="10"/>
      <c r="D41" s="54"/>
      <c r="E41" s="10">
        <v>0</v>
      </c>
      <c r="F41" s="47"/>
    </row>
    <row r="42" spans="1:6" ht="23.25" customHeight="1" x14ac:dyDescent="0.25">
      <c r="A42" s="30" t="s">
        <v>43</v>
      </c>
      <c r="B42" s="6">
        <f>B43+B46</f>
        <v>10</v>
      </c>
      <c r="C42" s="6">
        <f>C43+C46</f>
        <v>3</v>
      </c>
      <c r="D42" s="47"/>
      <c r="E42" s="6">
        <f>E43+E46</f>
        <v>3</v>
      </c>
      <c r="F42" s="47"/>
    </row>
    <row r="43" spans="1:6" ht="23.25" customHeight="1" x14ac:dyDescent="0.25">
      <c r="A43" s="30" t="s">
        <v>18</v>
      </c>
      <c r="B43" s="129">
        <f>SUM(B44:B45)</f>
        <v>4</v>
      </c>
      <c r="C43" s="129">
        <f>SUM(C44:C45)</f>
        <v>2</v>
      </c>
      <c r="D43" s="47"/>
      <c r="E43" s="129">
        <f>SUM(E44:E45)</f>
        <v>2</v>
      </c>
      <c r="F43" s="47"/>
    </row>
    <row r="44" spans="1:6" ht="82.5" x14ac:dyDescent="0.25">
      <c r="A44" s="34" t="s">
        <v>60</v>
      </c>
      <c r="B44" s="10">
        <v>2</v>
      </c>
      <c r="C44" s="10">
        <v>2</v>
      </c>
      <c r="D44" s="50"/>
      <c r="E44" s="10">
        <v>2</v>
      </c>
      <c r="F44" s="50" t="s">
        <v>134</v>
      </c>
    </row>
    <row r="45" spans="1:6" ht="49.5" x14ac:dyDescent="0.25">
      <c r="A45" s="34" t="s">
        <v>61</v>
      </c>
      <c r="B45" s="10">
        <v>2</v>
      </c>
      <c r="C45" s="10">
        <v>0</v>
      </c>
      <c r="D45" s="54" t="s">
        <v>166</v>
      </c>
      <c r="E45" s="26">
        <v>0</v>
      </c>
      <c r="F45" s="47"/>
    </row>
    <row r="46" spans="1:6" ht="27" customHeight="1" x14ac:dyDescent="0.25">
      <c r="A46" s="30" t="s">
        <v>44</v>
      </c>
      <c r="B46" s="129">
        <f>SUM(B47:B49)</f>
        <v>6</v>
      </c>
      <c r="C46" s="129">
        <f>SUM(C47:C49)</f>
        <v>1</v>
      </c>
      <c r="D46" s="47"/>
      <c r="E46" s="129">
        <f>SUM(E47:E49)</f>
        <v>1</v>
      </c>
      <c r="F46" s="47"/>
    </row>
    <row r="47" spans="1:6" ht="33" x14ac:dyDescent="0.25">
      <c r="A47" s="8" t="s">
        <v>63</v>
      </c>
      <c r="B47" s="10">
        <v>2</v>
      </c>
      <c r="C47" s="10"/>
      <c r="D47" s="47" t="s">
        <v>46</v>
      </c>
      <c r="E47" s="26">
        <v>0</v>
      </c>
      <c r="F47" s="47" t="s">
        <v>46</v>
      </c>
    </row>
    <row r="48" spans="1:6" ht="33" x14ac:dyDescent="0.25">
      <c r="A48" s="8" t="s">
        <v>81</v>
      </c>
      <c r="B48" s="10">
        <v>2</v>
      </c>
      <c r="C48" s="10"/>
      <c r="D48" s="54"/>
      <c r="E48" s="10">
        <v>0</v>
      </c>
      <c r="F48" s="47"/>
    </row>
    <row r="49" spans="1:6" ht="33" x14ac:dyDescent="0.25">
      <c r="A49" s="35" t="s">
        <v>167</v>
      </c>
      <c r="B49" s="10">
        <v>2</v>
      </c>
      <c r="C49" s="10">
        <v>1</v>
      </c>
      <c r="D49" s="54"/>
      <c r="E49" s="10">
        <v>1</v>
      </c>
      <c r="F49" s="47"/>
    </row>
    <row r="50" spans="1:6" ht="21.75" customHeight="1" x14ac:dyDescent="0.25">
      <c r="A50" s="128" t="s">
        <v>5</v>
      </c>
      <c r="B50" s="6">
        <f>B13+B16+B42</f>
        <v>54</v>
      </c>
      <c r="C50" s="6">
        <f>C13+C16+C42</f>
        <v>39</v>
      </c>
      <c r="D50" s="62"/>
      <c r="E50" s="6">
        <f>E13+E16+E42</f>
        <v>37</v>
      </c>
      <c r="F50" s="47"/>
    </row>
    <row r="51" spans="1:6" ht="21.75" customHeight="1" x14ac:dyDescent="0.25">
      <c r="A51" s="129" t="s">
        <v>6</v>
      </c>
      <c r="B51" s="10"/>
      <c r="C51" s="154">
        <f>ROUND(C50/B50*100,0)</f>
        <v>72</v>
      </c>
      <c r="D51" s="154"/>
      <c r="E51" s="161">
        <f>ROUND(E50/B50*100,0)</f>
        <v>69</v>
      </c>
      <c r="F51" s="162"/>
    </row>
    <row r="52" spans="1:6" ht="21.75" customHeight="1" x14ac:dyDescent="0.25">
      <c r="A52" s="129"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84" t="s">
        <v>478</v>
      </c>
      <c r="D54" s="153" t="s">
        <v>477</v>
      </c>
      <c r="E54" s="153"/>
      <c r="F54" s="153"/>
    </row>
    <row r="55" spans="1:6" x14ac:dyDescent="0.25">
      <c r="A55" s="85" t="s">
        <v>8</v>
      </c>
      <c r="D55" s="155" t="s">
        <v>9</v>
      </c>
      <c r="E55" s="155"/>
      <c r="F55" s="155"/>
    </row>
    <row r="56" spans="1:6" x14ac:dyDescent="0.25">
      <c r="A56" s="84" t="s">
        <v>10</v>
      </c>
      <c r="D56" s="153" t="s">
        <v>10</v>
      </c>
      <c r="E56" s="153"/>
      <c r="F56" s="153"/>
    </row>
    <row r="61" spans="1:6" ht="17.25" x14ac:dyDescent="0.3">
      <c r="A61" s="130" t="s">
        <v>503</v>
      </c>
      <c r="D61" s="156" t="s">
        <v>189</v>
      </c>
      <c r="E61" s="156"/>
      <c r="F61" s="156"/>
    </row>
  </sheetData>
  <mergeCells count="14">
    <mergeCell ref="D56:F56"/>
    <mergeCell ref="D61:F61"/>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5" priority="6" stopIfTrue="1" operator="equal">
      <formula>1</formula>
    </cfRule>
    <cfRule type="cellIs" dxfId="14" priority="7" stopIfTrue="1" operator="equal">
      <formula>0</formula>
    </cfRule>
  </conditionalFormatting>
  <conditionalFormatting sqref="E19:E21 B19:C49 E23:E24 D22:E22 E29:E32 D28:E28 E34:E35 D33:E33 E37:E41 D36:E36 E45 D42:E43 E47:E49 D46:E46 E26">
    <cfRule type="cellIs" dxfId="13" priority="5" stopIfTrue="1" operator="equal">
      <formula>0</formula>
    </cfRule>
  </conditionalFormatting>
  <conditionalFormatting sqref="E19:E21 E23:E24 E29:E32 E34:E35 E37:E41 E45 E47:E49 E26">
    <cfRule type="cellIs" dxfId="12" priority="4" stopIfTrue="1" operator="equal">
      <formula>1</formula>
    </cfRule>
  </conditionalFormatting>
  <conditionalFormatting sqref="E25">
    <cfRule type="cellIs" dxfId="11" priority="3" stopIfTrue="1" operator="equal">
      <formula>0</formula>
    </cfRule>
  </conditionalFormatting>
  <conditionalFormatting sqref="E27">
    <cfRule type="cellIs" dxfId="10" priority="2" stopIfTrue="1" operator="equal">
      <formula>0</formula>
    </cfRule>
  </conditionalFormatting>
  <conditionalFormatting sqref="E44">
    <cfRule type="cellIs" dxfId="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E74" sqref="E7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111</v>
      </c>
      <c r="B2" s="3"/>
      <c r="D2" s="149" t="s">
        <v>11</v>
      </c>
      <c r="E2" s="149"/>
      <c r="F2" s="149"/>
    </row>
    <row r="3" spans="1:6" x14ac:dyDescent="0.25">
      <c r="A3" s="1"/>
      <c r="B3" s="2"/>
    </row>
    <row r="4" spans="1:6" ht="35.25" customHeight="1" x14ac:dyDescent="0.25">
      <c r="A4" s="150" t="s">
        <v>54</v>
      </c>
      <c r="B4" s="151"/>
      <c r="C4" s="151"/>
      <c r="D4" s="151"/>
      <c r="E4" s="151"/>
      <c r="F4" s="151"/>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21.75" customHeight="1" x14ac:dyDescent="0.25">
      <c r="A13" s="28" t="s">
        <v>31</v>
      </c>
      <c r="B13" s="6">
        <f>B14+B17</f>
        <v>8</v>
      </c>
      <c r="C13" s="6">
        <f>C14+C17</f>
        <v>0</v>
      </c>
      <c r="D13" s="58"/>
      <c r="E13" s="6">
        <f>E14+E17</f>
        <v>0</v>
      </c>
      <c r="F13" s="58"/>
    </row>
    <row r="14" spans="1:6" ht="21.75" customHeight="1" x14ac:dyDescent="0.25">
      <c r="A14" s="29" t="s">
        <v>14</v>
      </c>
      <c r="B14" s="21">
        <f>SUM(B15:B16)</f>
        <v>4</v>
      </c>
      <c r="C14" s="33">
        <f>SUM(C15:C16)</f>
        <v>0</v>
      </c>
      <c r="D14" s="58"/>
      <c r="E14" s="45">
        <f>SUM(E15:E16)</f>
        <v>0</v>
      </c>
      <c r="F14" s="58"/>
    </row>
    <row r="15" spans="1:6" ht="37.5" customHeight="1" x14ac:dyDescent="0.25">
      <c r="A15" s="9" t="s">
        <v>67</v>
      </c>
      <c r="B15" s="10">
        <v>2</v>
      </c>
      <c r="C15" s="10"/>
      <c r="D15" s="50" t="s">
        <v>68</v>
      </c>
      <c r="E15" s="10"/>
      <c r="F15" s="58"/>
    </row>
    <row r="16" spans="1:6" ht="30" customHeight="1" x14ac:dyDescent="0.25">
      <c r="A16" s="9" t="s">
        <v>32</v>
      </c>
      <c r="B16" s="10">
        <v>2</v>
      </c>
      <c r="C16" s="10"/>
      <c r="D16" s="58"/>
      <c r="E16" s="10"/>
      <c r="F16" s="58"/>
    </row>
    <row r="17" spans="1:6" ht="23.25" customHeight="1" x14ac:dyDescent="0.25">
      <c r="A17" s="29" t="s">
        <v>15</v>
      </c>
      <c r="B17" s="21">
        <f>SUM(B18:B19)</f>
        <v>4</v>
      </c>
      <c r="C17" s="38">
        <f>SUM(C18:C19)</f>
        <v>0</v>
      </c>
      <c r="D17" s="58"/>
      <c r="E17" s="45">
        <f>SUM(E18:E19)</f>
        <v>0</v>
      </c>
      <c r="F17" s="58"/>
    </row>
    <row r="18" spans="1:6" ht="143.25" customHeight="1" x14ac:dyDescent="0.25">
      <c r="A18" s="8" t="s">
        <v>33</v>
      </c>
      <c r="B18" s="10">
        <v>2</v>
      </c>
      <c r="C18" s="10"/>
      <c r="D18" s="50" t="s">
        <v>26</v>
      </c>
      <c r="E18" s="10"/>
      <c r="F18" s="58"/>
    </row>
    <row r="19" spans="1:6" ht="83.25" customHeight="1" x14ac:dyDescent="0.25">
      <c r="A19" s="8" t="s">
        <v>34</v>
      </c>
      <c r="B19" s="10">
        <v>2</v>
      </c>
      <c r="C19" s="10"/>
      <c r="D19" s="50" t="s">
        <v>25</v>
      </c>
      <c r="E19" s="10"/>
      <c r="F19" s="58"/>
    </row>
    <row r="20" spans="1:6" ht="21.75" customHeight="1" x14ac:dyDescent="0.25">
      <c r="A20" s="7" t="s">
        <v>35</v>
      </c>
      <c r="B20" s="6">
        <f>B21+B28+B34+B39+B42</f>
        <v>44</v>
      </c>
      <c r="C20" s="6">
        <f>C21+C28+C34+C39+C42</f>
        <v>0</v>
      </c>
      <c r="D20" s="58"/>
      <c r="E20" s="6">
        <f>E21+E28+E34+E39+E42</f>
        <v>0</v>
      </c>
      <c r="F20" s="58"/>
    </row>
    <row r="21" spans="1:6" ht="21.75" customHeight="1" x14ac:dyDescent="0.25">
      <c r="A21" s="7" t="s">
        <v>36</v>
      </c>
      <c r="B21" s="21">
        <f>SUM(B22:B27)</f>
        <v>12</v>
      </c>
      <c r="C21" s="38">
        <f>SUM(C22:C27)</f>
        <v>0</v>
      </c>
      <c r="D21" s="58"/>
      <c r="E21" s="45">
        <f>SUM(E22:E27)</f>
        <v>0</v>
      </c>
      <c r="F21" s="58"/>
    </row>
    <row r="22" spans="1:6" ht="57.75" customHeight="1" x14ac:dyDescent="0.25">
      <c r="A22" s="8" t="s">
        <v>37</v>
      </c>
      <c r="B22" s="10">
        <v>2</v>
      </c>
      <c r="C22" s="10"/>
      <c r="D22" s="50" t="s">
        <v>27</v>
      </c>
      <c r="E22" s="10"/>
      <c r="F22" s="58"/>
    </row>
    <row r="23" spans="1:6" ht="91.5" customHeight="1" x14ac:dyDescent="0.25">
      <c r="A23" s="35" t="s">
        <v>58</v>
      </c>
      <c r="B23" s="10">
        <v>2</v>
      </c>
      <c r="C23" s="10"/>
      <c r="D23" s="50" t="s">
        <v>64</v>
      </c>
      <c r="E23" s="10"/>
      <c r="F23" s="50" t="s">
        <v>47</v>
      </c>
    </row>
    <row r="24" spans="1:6" ht="40.5" x14ac:dyDescent="0.25">
      <c r="A24" s="8" t="s">
        <v>57</v>
      </c>
      <c r="B24" s="10">
        <v>2</v>
      </c>
      <c r="C24" s="10"/>
      <c r="D24" s="50" t="s">
        <v>28</v>
      </c>
      <c r="E24" s="10"/>
      <c r="F24" s="50" t="s">
        <v>113</v>
      </c>
    </row>
    <row r="25" spans="1:6" ht="49.5" x14ac:dyDescent="0.25">
      <c r="A25" s="34" t="s">
        <v>97</v>
      </c>
      <c r="B25" s="10">
        <v>2</v>
      </c>
      <c r="C25" s="10"/>
      <c r="D25" s="50" t="s">
        <v>48</v>
      </c>
      <c r="E25" s="10"/>
      <c r="F25" s="58"/>
    </row>
    <row r="26" spans="1:6" ht="33" x14ac:dyDescent="0.25">
      <c r="A26" s="34" t="s">
        <v>59</v>
      </c>
      <c r="B26" s="10">
        <v>2</v>
      </c>
      <c r="C26" s="10"/>
      <c r="D26" s="50" t="s">
        <v>49</v>
      </c>
      <c r="E26" s="10"/>
      <c r="F26" s="58"/>
    </row>
    <row r="27" spans="1:6" ht="33" x14ac:dyDescent="0.25">
      <c r="A27" s="35" t="s">
        <v>151</v>
      </c>
      <c r="B27" s="10">
        <v>2</v>
      </c>
      <c r="C27" s="10"/>
      <c r="D27" s="58"/>
      <c r="E27" s="10"/>
      <c r="F27" s="58"/>
    </row>
    <row r="28" spans="1:6" ht="22.5" customHeight="1" x14ac:dyDescent="0.25">
      <c r="A28" s="7" t="s">
        <v>38</v>
      </c>
      <c r="B28" s="21">
        <f>SUM(B29:B33)</f>
        <v>10</v>
      </c>
      <c r="C28" s="38">
        <f>SUM(C29:C33)</f>
        <v>0</v>
      </c>
      <c r="D28" s="58"/>
      <c r="E28" s="45">
        <f>SUM(E29:E33)</f>
        <v>0</v>
      </c>
      <c r="F28" s="58"/>
    </row>
    <row r="29" spans="1:6" ht="54.75" customHeight="1" x14ac:dyDescent="0.25">
      <c r="A29" s="8" t="s">
        <v>152</v>
      </c>
      <c r="B29" s="10">
        <v>2</v>
      </c>
      <c r="C29" s="10"/>
      <c r="D29" s="58"/>
      <c r="E29" s="10"/>
      <c r="F29" s="58"/>
    </row>
    <row r="30" spans="1:6" ht="54" customHeight="1" x14ac:dyDescent="0.25">
      <c r="A30" s="8" t="s">
        <v>153</v>
      </c>
      <c r="B30" s="10">
        <v>2</v>
      </c>
      <c r="C30" s="10"/>
      <c r="D30" s="58"/>
      <c r="E30" s="10"/>
      <c r="F30" s="58"/>
    </row>
    <row r="31" spans="1:6" ht="54" customHeight="1" x14ac:dyDescent="0.25">
      <c r="A31" s="34" t="s">
        <v>127</v>
      </c>
      <c r="B31" s="10">
        <v>2</v>
      </c>
      <c r="C31" s="10"/>
      <c r="D31" s="50" t="s">
        <v>128</v>
      </c>
      <c r="E31" s="10"/>
      <c r="F31" s="50" t="s">
        <v>129</v>
      </c>
    </row>
    <row r="32" spans="1:6" ht="49.5" x14ac:dyDescent="0.25">
      <c r="A32" s="8" t="s">
        <v>154</v>
      </c>
      <c r="B32" s="10">
        <v>2</v>
      </c>
      <c r="C32" s="10"/>
      <c r="D32" s="58"/>
      <c r="E32" s="10"/>
      <c r="F32" s="58"/>
    </row>
    <row r="33" spans="1:6" ht="63.75" customHeight="1" x14ac:dyDescent="0.25">
      <c r="A33" s="8" t="s">
        <v>155</v>
      </c>
      <c r="B33" s="10">
        <v>2</v>
      </c>
      <c r="C33" s="10"/>
      <c r="D33" s="50" t="s">
        <v>130</v>
      </c>
      <c r="E33" s="10"/>
      <c r="F33" s="50" t="s">
        <v>159</v>
      </c>
    </row>
    <row r="34" spans="1:6" ht="24" customHeight="1" x14ac:dyDescent="0.25">
      <c r="A34" s="7" t="s">
        <v>39</v>
      </c>
      <c r="B34" s="21">
        <f>SUM(B35:B38)</f>
        <v>8</v>
      </c>
      <c r="C34" s="38">
        <f>SUM(C35:C38)</f>
        <v>0</v>
      </c>
      <c r="D34" s="58"/>
      <c r="E34" s="45">
        <f>SUM(E35:E38)</f>
        <v>0</v>
      </c>
      <c r="F34" s="58"/>
    </row>
    <row r="35" spans="1:6" ht="66" x14ac:dyDescent="0.25">
      <c r="A35" s="9" t="s">
        <v>75</v>
      </c>
      <c r="B35" s="10">
        <v>2</v>
      </c>
      <c r="C35" s="10"/>
      <c r="D35" s="58"/>
      <c r="E35" s="10"/>
      <c r="F35" s="58"/>
    </row>
    <row r="36" spans="1:6" ht="49.5" x14ac:dyDescent="0.25">
      <c r="A36" s="34" t="s">
        <v>76</v>
      </c>
      <c r="B36" s="10">
        <v>2</v>
      </c>
      <c r="C36" s="10"/>
      <c r="D36" s="58"/>
      <c r="E36" s="10"/>
      <c r="F36" s="58"/>
    </row>
    <row r="37" spans="1:6" ht="33" x14ac:dyDescent="0.25">
      <c r="A37" s="9" t="s">
        <v>156</v>
      </c>
      <c r="B37" s="10">
        <v>2</v>
      </c>
      <c r="C37" s="10"/>
      <c r="D37" s="58"/>
      <c r="E37" s="10"/>
      <c r="F37" s="58"/>
    </row>
    <row r="38" spans="1:6" ht="33" x14ac:dyDescent="0.25">
      <c r="A38" s="34" t="s">
        <v>137</v>
      </c>
      <c r="B38" s="10">
        <v>2</v>
      </c>
      <c r="C38" s="10"/>
      <c r="D38" s="58"/>
      <c r="E38" s="10"/>
      <c r="F38" s="58"/>
    </row>
    <row r="39" spans="1:6" ht="28.5" customHeight="1" x14ac:dyDescent="0.25">
      <c r="A39" s="7" t="s">
        <v>40</v>
      </c>
      <c r="B39" s="21">
        <f>SUM(B40:B41)</f>
        <v>4</v>
      </c>
      <c r="C39" s="38">
        <f>SUM(C40:C41)</f>
        <v>0</v>
      </c>
      <c r="D39" s="58"/>
      <c r="E39" s="45">
        <f>SUM(E40:E41)</f>
        <v>0</v>
      </c>
      <c r="F39" s="58"/>
    </row>
    <row r="40" spans="1:6" ht="49.5" x14ac:dyDescent="0.25">
      <c r="A40" s="8" t="s">
        <v>51</v>
      </c>
      <c r="B40" s="10">
        <v>2</v>
      </c>
      <c r="C40" s="10"/>
      <c r="D40" s="58"/>
      <c r="E40" s="10"/>
      <c r="F40" s="58"/>
    </row>
    <row r="41" spans="1:6" ht="82.5" x14ac:dyDescent="0.25">
      <c r="A41" s="34" t="s">
        <v>157</v>
      </c>
      <c r="B41" s="10">
        <v>2</v>
      </c>
      <c r="C41" s="10"/>
      <c r="D41" s="50" t="s">
        <v>150</v>
      </c>
      <c r="E41" s="10"/>
      <c r="F41" s="58"/>
    </row>
    <row r="42" spans="1:6" ht="27" customHeight="1" x14ac:dyDescent="0.25">
      <c r="A42" s="30" t="s">
        <v>41</v>
      </c>
      <c r="B42" s="21">
        <f>SUM(B43:B47)</f>
        <v>10</v>
      </c>
      <c r="C42" s="38">
        <f>SUM(C43:C47)</f>
        <v>0</v>
      </c>
      <c r="D42" s="58"/>
      <c r="E42" s="45">
        <f>SUM(E43:E47)</f>
        <v>0</v>
      </c>
      <c r="F42" s="58"/>
    </row>
    <row r="43" spans="1:6" ht="54" x14ac:dyDescent="0.25">
      <c r="A43" s="8" t="s">
        <v>42</v>
      </c>
      <c r="B43" s="10">
        <v>2</v>
      </c>
      <c r="C43" s="10"/>
      <c r="D43" s="50" t="s">
        <v>50</v>
      </c>
      <c r="E43" s="10"/>
      <c r="F43" s="58"/>
    </row>
    <row r="44" spans="1:6" ht="40.5" x14ac:dyDescent="0.25">
      <c r="A44" s="8" t="s">
        <v>62</v>
      </c>
      <c r="B44" s="10">
        <v>2</v>
      </c>
      <c r="C44" s="10"/>
      <c r="D44" s="54" t="s">
        <v>141</v>
      </c>
      <c r="E44" s="10"/>
      <c r="F44" s="58"/>
    </row>
    <row r="45" spans="1:6" ht="49.5" x14ac:dyDescent="0.25">
      <c r="A45" s="34" t="s">
        <v>163</v>
      </c>
      <c r="B45" s="10">
        <v>2</v>
      </c>
      <c r="C45" s="10"/>
      <c r="D45" s="59"/>
      <c r="E45" s="10"/>
      <c r="F45" s="60"/>
    </row>
    <row r="46" spans="1:6" ht="49.5" x14ac:dyDescent="0.25">
      <c r="A46" s="34" t="s">
        <v>73</v>
      </c>
      <c r="B46" s="10">
        <v>2</v>
      </c>
      <c r="C46" s="10"/>
      <c r="D46" s="59"/>
      <c r="E46" s="10"/>
      <c r="F46" s="60"/>
    </row>
    <row r="47" spans="1:6" ht="27.75" customHeight="1" x14ac:dyDescent="0.25">
      <c r="A47" s="8" t="s">
        <v>77</v>
      </c>
      <c r="B47" s="10">
        <v>2</v>
      </c>
      <c r="C47" s="10"/>
      <c r="D47" s="50"/>
      <c r="E47" s="10"/>
      <c r="F47" s="58"/>
    </row>
    <row r="48" spans="1:6" ht="23.25" customHeight="1" x14ac:dyDescent="0.25">
      <c r="A48" s="30" t="s">
        <v>43</v>
      </c>
      <c r="B48" s="6">
        <f>B49+B52</f>
        <v>10</v>
      </c>
      <c r="C48" s="6">
        <f>C49+C52</f>
        <v>0</v>
      </c>
      <c r="D48" s="58"/>
      <c r="E48" s="6">
        <f>E49+E52</f>
        <v>0</v>
      </c>
      <c r="F48" s="58"/>
    </row>
    <row r="49" spans="1:6" ht="23.25" customHeight="1" x14ac:dyDescent="0.25">
      <c r="A49" s="30" t="s">
        <v>18</v>
      </c>
      <c r="B49" s="21">
        <f>SUM(B50:B51)</f>
        <v>4</v>
      </c>
      <c r="C49" s="38">
        <f>SUM(C50:C51)</f>
        <v>0</v>
      </c>
      <c r="D49" s="58"/>
      <c r="E49" s="45">
        <f>SUM(E50:E51)</f>
        <v>0</v>
      </c>
      <c r="F49" s="58"/>
    </row>
    <row r="50" spans="1:6" ht="83.25" customHeight="1" x14ac:dyDescent="0.25">
      <c r="A50" s="34" t="s">
        <v>144</v>
      </c>
      <c r="B50" s="10">
        <v>2</v>
      </c>
      <c r="C50" s="10"/>
      <c r="D50" s="50" t="s">
        <v>145</v>
      </c>
      <c r="E50" s="10"/>
      <c r="F50" s="50" t="s">
        <v>134</v>
      </c>
    </row>
    <row r="51" spans="1:6" ht="49.5" x14ac:dyDescent="0.25">
      <c r="A51" s="34" t="s">
        <v>61</v>
      </c>
      <c r="B51" s="10">
        <v>2</v>
      </c>
      <c r="C51" s="10"/>
      <c r="D51" s="58"/>
      <c r="E51" s="10"/>
      <c r="F51" s="59"/>
    </row>
    <row r="52" spans="1:6" ht="27" customHeight="1" x14ac:dyDescent="0.25">
      <c r="A52" s="30" t="s">
        <v>44</v>
      </c>
      <c r="B52" s="21">
        <f>SUM(B53:B55)</f>
        <v>6</v>
      </c>
      <c r="C52" s="38">
        <f>SUM(C53:C55)</f>
        <v>0</v>
      </c>
      <c r="D52" s="58"/>
      <c r="E52" s="45">
        <f>SUM(E53:E55)</f>
        <v>0</v>
      </c>
      <c r="F52" s="58"/>
    </row>
    <row r="53" spans="1:6" ht="33" x14ac:dyDescent="0.25">
      <c r="A53" s="8" t="s">
        <v>63</v>
      </c>
      <c r="B53" s="10">
        <v>2</v>
      </c>
      <c r="C53" s="10"/>
      <c r="D53" s="50" t="s">
        <v>46</v>
      </c>
      <c r="E53" s="10"/>
      <c r="F53" s="50" t="s">
        <v>46</v>
      </c>
    </row>
    <row r="54" spans="1:6" ht="33" x14ac:dyDescent="0.25">
      <c r="A54" s="8" t="s">
        <v>45</v>
      </c>
      <c r="B54" s="10">
        <v>2</v>
      </c>
      <c r="C54" s="10"/>
      <c r="D54" s="58"/>
      <c r="E54" s="10"/>
      <c r="F54" s="58"/>
    </row>
    <row r="55" spans="1:6" ht="54" customHeight="1" x14ac:dyDescent="0.25">
      <c r="A55" s="35" t="s">
        <v>82</v>
      </c>
      <c r="B55" s="10">
        <v>2</v>
      </c>
      <c r="C55" s="10"/>
      <c r="D55" s="58"/>
      <c r="E55" s="10"/>
      <c r="F55" s="58"/>
    </row>
    <row r="56" spans="1:6" ht="22.5" customHeight="1" x14ac:dyDescent="0.25">
      <c r="A56" s="22" t="s">
        <v>5</v>
      </c>
      <c r="B56" s="6">
        <f>B13+B20+B48</f>
        <v>62</v>
      </c>
      <c r="C56" s="6">
        <f>C13+C20+C48</f>
        <v>0</v>
      </c>
      <c r="D56" s="10"/>
      <c r="E56" s="6">
        <f>E13+E20+E48</f>
        <v>0</v>
      </c>
      <c r="F56" s="61"/>
    </row>
    <row r="57" spans="1:6" ht="27.75" customHeight="1" x14ac:dyDescent="0.25">
      <c r="A57" s="21" t="s">
        <v>6</v>
      </c>
      <c r="B57" s="6">
        <v>100</v>
      </c>
      <c r="C57" s="158">
        <f>ROUND(C56/B56*100,0)</f>
        <v>0</v>
      </c>
      <c r="D57" s="159"/>
      <c r="E57" s="154">
        <f>ROUND(E56/B56*100,0)</f>
        <v>0</v>
      </c>
      <c r="F57" s="154"/>
    </row>
    <row r="58" spans="1:6" ht="27" customHeight="1" x14ac:dyDescent="0.25">
      <c r="A58" s="21" t="s">
        <v>7</v>
      </c>
      <c r="B58" s="10"/>
      <c r="C58" s="154" t="str">
        <f>IF(AND(AND(C15=2,C22=2),C57&gt;=80),"Loại A",IF(AND(AND(C15=2,C22=2),C57&gt;=65),"Loại B",IF(AND(AND(C15=2,C22=2),C57&gt;=50),"Loại C",IF(AND(AND(C15=2,C22=2),C57&lt;50),"Không đạt chuẩn",IF(OR(C15&lt;2,C22&lt;2),"Không đạt chuẩn")))))</f>
        <v>Không đạt chuẩn</v>
      </c>
      <c r="D58" s="154"/>
      <c r="E58" s="154" t="str">
        <f>IF(AND(AND(E15=2,E22=2),E57&gt;=80),"Loại A",IF(AND(AND(E15=2,E22=2),E57&gt;=65),"Loại B",IF(AND(AND(E15=2,E22=2),E57&gt;=50),"Loại C",IF(AND(AND(E15=2,E22=2),E57&lt;50),"Không đạt chuẩn",IF(OR(E15&lt;2,E22&lt;2),"Không đạt chuẩn")))))</f>
        <v>Không đạt chuẩn</v>
      </c>
      <c r="F58" s="154"/>
    </row>
    <row r="59" spans="1:6" x14ac:dyDescent="0.25">
      <c r="A59" s="13"/>
    </row>
    <row r="60" spans="1:6" x14ac:dyDescent="0.25">
      <c r="A60" s="24" t="s">
        <v>168</v>
      </c>
      <c r="D60" s="153" t="s">
        <v>169</v>
      </c>
      <c r="E60" s="153"/>
      <c r="F60" s="153"/>
    </row>
    <row r="61" spans="1:6" x14ac:dyDescent="0.25">
      <c r="A61" s="25" t="s">
        <v>8</v>
      </c>
      <c r="D61" s="155" t="s">
        <v>9</v>
      </c>
      <c r="E61" s="155"/>
      <c r="F61" s="155"/>
    </row>
    <row r="62" spans="1:6" x14ac:dyDescent="0.25">
      <c r="A62" s="24" t="s">
        <v>10</v>
      </c>
      <c r="D62" s="153" t="s">
        <v>10</v>
      </c>
      <c r="E62" s="153"/>
      <c r="F62" s="153"/>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E74" sqref="E7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111</v>
      </c>
      <c r="B2" s="3"/>
      <c r="D2" s="149" t="s">
        <v>11</v>
      </c>
      <c r="E2" s="149"/>
      <c r="F2" s="149"/>
    </row>
    <row r="3" spans="1:6" ht="8.25" customHeight="1" x14ac:dyDescent="0.25">
      <c r="A3" s="1"/>
      <c r="B3" s="2"/>
    </row>
    <row r="4" spans="1:6" ht="44.25" customHeight="1" x14ac:dyDescent="0.25">
      <c r="A4" s="150" t="s">
        <v>99</v>
      </c>
      <c r="B4" s="151"/>
      <c r="C4" s="151"/>
      <c r="D4" s="151"/>
      <c r="E4" s="151"/>
      <c r="F4" s="151"/>
    </row>
    <row r="5" spans="1:6" ht="19.5" x14ac:dyDescent="0.25">
      <c r="A5" s="12" t="s">
        <v>112</v>
      </c>
    </row>
    <row r="6" spans="1:6" ht="18" customHeight="1" x14ac:dyDescent="0.25">
      <c r="A6" s="12" t="s">
        <v>20</v>
      </c>
    </row>
    <row r="7" spans="1:6" ht="19.5" customHeight="1" x14ac:dyDescent="0.25">
      <c r="A7" s="20" t="s">
        <v>21</v>
      </c>
    </row>
    <row r="8" spans="1:6" ht="19.5" customHeight="1" x14ac:dyDescent="0.25">
      <c r="A8" s="12" t="s">
        <v>55</v>
      </c>
    </row>
    <row r="9" spans="1:6" ht="21.75" customHeight="1" x14ac:dyDescent="0.25">
      <c r="A9" s="12" t="s">
        <v>23</v>
      </c>
    </row>
    <row r="10" spans="1:6" ht="10.5" customHeight="1" x14ac:dyDescent="0.25">
      <c r="A10" s="4"/>
    </row>
    <row r="11" spans="1:6" ht="24.75" customHeight="1" x14ac:dyDescent="0.25">
      <c r="A11" s="154" t="s">
        <v>0</v>
      </c>
      <c r="B11" s="154" t="s">
        <v>1</v>
      </c>
      <c r="C11" s="154" t="s">
        <v>30</v>
      </c>
      <c r="D11" s="154"/>
      <c r="E11" s="154" t="s">
        <v>2</v>
      </c>
      <c r="F11" s="154"/>
    </row>
    <row r="12" spans="1:6" ht="34.5" x14ac:dyDescent="0.25">
      <c r="A12" s="154"/>
      <c r="B12" s="154"/>
      <c r="C12" s="27" t="s">
        <v>3</v>
      </c>
      <c r="D12" s="27" t="s">
        <v>4</v>
      </c>
      <c r="E12" s="27" t="s">
        <v>3</v>
      </c>
      <c r="F12" s="27" t="s">
        <v>4</v>
      </c>
    </row>
    <row r="13" spans="1:6" ht="33" x14ac:dyDescent="0.25">
      <c r="A13" s="32" t="s">
        <v>70</v>
      </c>
      <c r="B13" s="6">
        <f>SUM(B14:B15)</f>
        <v>4</v>
      </c>
      <c r="C13" s="6">
        <f>SUM(C14:C15)</f>
        <v>0</v>
      </c>
      <c r="D13" s="47"/>
      <c r="E13" s="6">
        <f>SUM(E14:E15)</f>
        <v>0</v>
      </c>
      <c r="F13" s="10"/>
    </row>
    <row r="14" spans="1:6" ht="33" x14ac:dyDescent="0.25">
      <c r="A14" s="8" t="s">
        <v>66</v>
      </c>
      <c r="B14" s="10">
        <v>2</v>
      </c>
      <c r="C14" s="10"/>
      <c r="D14" s="47" t="s">
        <v>56</v>
      </c>
      <c r="E14" s="10"/>
      <c r="F14" s="47"/>
    </row>
    <row r="15" spans="1:6" ht="49.5" x14ac:dyDescent="0.25">
      <c r="A15" s="8" t="s">
        <v>69</v>
      </c>
      <c r="B15" s="10">
        <v>2</v>
      </c>
      <c r="C15" s="10"/>
      <c r="D15" s="47"/>
      <c r="E15" s="10"/>
      <c r="F15" s="47"/>
    </row>
    <row r="16" spans="1:6" ht="26.25" customHeight="1" x14ac:dyDescent="0.25">
      <c r="A16" s="32" t="s">
        <v>53</v>
      </c>
      <c r="B16" s="6">
        <f>B17+B22+B28+B33+B36</f>
        <v>40</v>
      </c>
      <c r="C16" s="6">
        <f>C17+C22+C28+C33+C36</f>
        <v>0</v>
      </c>
      <c r="D16" s="47"/>
      <c r="E16" s="6">
        <f>E17+E22+E28+E33+E36</f>
        <v>0</v>
      </c>
      <c r="F16" s="47"/>
    </row>
    <row r="17" spans="1:6" ht="22.5" customHeight="1" x14ac:dyDescent="0.25">
      <c r="A17" s="7" t="s">
        <v>36</v>
      </c>
      <c r="B17" s="38">
        <f>SUM(B18:B21)</f>
        <v>8</v>
      </c>
      <c r="C17" s="38">
        <f>SUM(C18:C21)</f>
        <v>0</v>
      </c>
      <c r="D17" s="47"/>
      <c r="E17" s="38">
        <f>SUM(E18:E21)</f>
        <v>0</v>
      </c>
      <c r="F17" s="47"/>
    </row>
    <row r="18" spans="1:6" ht="49.5" x14ac:dyDescent="0.25">
      <c r="A18" s="8" t="s">
        <v>52</v>
      </c>
      <c r="B18" s="10">
        <v>2</v>
      </c>
      <c r="C18" s="10"/>
      <c r="D18" s="47"/>
      <c r="E18" s="10"/>
      <c r="F18" s="47"/>
    </row>
    <row r="19" spans="1:6" ht="49.5" x14ac:dyDescent="0.25">
      <c r="A19" s="34" t="s">
        <v>96</v>
      </c>
      <c r="B19" s="10">
        <v>2</v>
      </c>
      <c r="C19" s="10"/>
      <c r="D19" s="54" t="s">
        <v>48</v>
      </c>
      <c r="E19" s="10"/>
      <c r="F19" s="47"/>
    </row>
    <row r="20" spans="1:6" ht="56.25" customHeight="1" x14ac:dyDescent="0.25">
      <c r="A20" s="34" t="s">
        <v>71</v>
      </c>
      <c r="B20" s="10">
        <v>2</v>
      </c>
      <c r="C20" s="10"/>
      <c r="D20" s="54" t="s">
        <v>49</v>
      </c>
      <c r="E20" s="10"/>
      <c r="F20" s="47"/>
    </row>
    <row r="21" spans="1:6" ht="48.75" customHeight="1" x14ac:dyDescent="0.25">
      <c r="A21" s="35" t="s">
        <v>72</v>
      </c>
      <c r="B21" s="10">
        <v>2</v>
      </c>
      <c r="C21" s="10"/>
      <c r="D21" s="54"/>
      <c r="E21" s="10"/>
      <c r="F21" s="47"/>
    </row>
    <row r="22" spans="1:6" ht="22.5" customHeight="1" x14ac:dyDescent="0.25">
      <c r="A22" s="7" t="s">
        <v>38</v>
      </c>
      <c r="B22" s="38">
        <f>SUM(B23:B27)</f>
        <v>10</v>
      </c>
      <c r="C22" s="38">
        <f>SUM(C23:C27)</f>
        <v>0</v>
      </c>
      <c r="D22" s="47"/>
      <c r="E22" s="38">
        <f>SUM(E23:E27)</f>
        <v>0</v>
      </c>
      <c r="F22" s="47"/>
    </row>
    <row r="23" spans="1:6" ht="54.75" customHeight="1" x14ac:dyDescent="0.25">
      <c r="A23" s="8" t="s">
        <v>152</v>
      </c>
      <c r="B23" s="10">
        <v>2</v>
      </c>
      <c r="C23" s="10"/>
      <c r="D23" s="54"/>
      <c r="E23" s="10"/>
      <c r="F23" s="47"/>
    </row>
    <row r="24" spans="1:6" ht="44.25" customHeight="1" x14ac:dyDescent="0.25">
      <c r="A24" s="8" t="s">
        <v>158</v>
      </c>
      <c r="B24" s="10">
        <v>2</v>
      </c>
      <c r="C24" s="10"/>
      <c r="D24" s="54"/>
      <c r="E24" s="10"/>
      <c r="F24" s="47"/>
    </row>
    <row r="25" spans="1:6" ht="54" customHeight="1" x14ac:dyDescent="0.25">
      <c r="A25" s="34" t="s">
        <v>127</v>
      </c>
      <c r="B25" s="10">
        <v>2</v>
      </c>
      <c r="C25" s="10"/>
      <c r="D25" s="50" t="s">
        <v>128</v>
      </c>
      <c r="E25" s="10"/>
      <c r="F25" s="50" t="s">
        <v>129</v>
      </c>
    </row>
    <row r="26" spans="1:6" ht="49.5" x14ac:dyDescent="0.25">
      <c r="A26" s="8" t="s">
        <v>74</v>
      </c>
      <c r="B26" s="10">
        <v>2</v>
      </c>
      <c r="C26" s="10"/>
      <c r="D26" s="54"/>
      <c r="E26" s="10"/>
      <c r="F26" s="47"/>
    </row>
    <row r="27" spans="1:6" ht="70.5" customHeight="1" x14ac:dyDescent="0.25">
      <c r="A27" s="8" t="s">
        <v>155</v>
      </c>
      <c r="B27" s="10">
        <v>2</v>
      </c>
      <c r="C27" s="10"/>
      <c r="D27" s="50" t="s">
        <v>130</v>
      </c>
      <c r="E27" s="10"/>
      <c r="F27" s="50" t="s">
        <v>159</v>
      </c>
    </row>
    <row r="28" spans="1:6" ht="30.75" customHeight="1" x14ac:dyDescent="0.25">
      <c r="A28" s="7" t="s">
        <v>39</v>
      </c>
      <c r="B28" s="38">
        <f>SUM(B29:B32)</f>
        <v>8</v>
      </c>
      <c r="C28" s="38">
        <f>SUM(C29:C32)</f>
        <v>0</v>
      </c>
      <c r="D28" s="47"/>
      <c r="E28" s="38">
        <f>SUM(E29:E32)</f>
        <v>0</v>
      </c>
      <c r="F28" s="47"/>
    </row>
    <row r="29" spans="1:6" ht="49.5" x14ac:dyDescent="0.25">
      <c r="A29" s="9" t="s">
        <v>79</v>
      </c>
      <c r="B29" s="10">
        <v>2</v>
      </c>
      <c r="C29" s="10"/>
      <c r="D29" s="54"/>
      <c r="E29" s="10"/>
      <c r="F29" s="47"/>
    </row>
    <row r="30" spans="1:6" ht="66" x14ac:dyDescent="0.25">
      <c r="A30" s="34" t="s">
        <v>78</v>
      </c>
      <c r="B30" s="10">
        <v>2</v>
      </c>
      <c r="C30" s="10"/>
      <c r="D30" s="54"/>
      <c r="E30" s="10"/>
      <c r="F30" s="47"/>
    </row>
    <row r="31" spans="1:6" ht="33" x14ac:dyDescent="0.25">
      <c r="A31" s="9" t="s">
        <v>156</v>
      </c>
      <c r="B31" s="10">
        <v>2</v>
      </c>
      <c r="C31" s="10"/>
      <c r="D31" s="54"/>
      <c r="E31" s="10"/>
      <c r="F31" s="47"/>
    </row>
    <row r="32" spans="1:6" ht="33" x14ac:dyDescent="0.25">
      <c r="A32" s="34" t="s">
        <v>160</v>
      </c>
      <c r="B32" s="10">
        <v>2</v>
      </c>
      <c r="C32" s="10"/>
      <c r="D32" s="54"/>
      <c r="E32" s="10"/>
      <c r="F32" s="47"/>
    </row>
    <row r="33" spans="1:6" ht="28.5" customHeight="1" x14ac:dyDescent="0.25">
      <c r="A33" s="7" t="s">
        <v>40</v>
      </c>
      <c r="B33" s="38">
        <f>SUM(B34:B35)</f>
        <v>4</v>
      </c>
      <c r="C33" s="38">
        <f>SUM(C34:C35)</f>
        <v>0</v>
      </c>
      <c r="D33" s="47"/>
      <c r="E33" s="38">
        <f>SUM(E34:E35)</f>
        <v>0</v>
      </c>
      <c r="F33" s="47"/>
    </row>
    <row r="34" spans="1:6" ht="33" x14ac:dyDescent="0.25">
      <c r="A34" s="8" t="s">
        <v>80</v>
      </c>
      <c r="B34" s="10">
        <v>2</v>
      </c>
      <c r="C34" s="10"/>
      <c r="D34" s="54"/>
      <c r="E34" s="10"/>
      <c r="F34" s="47"/>
    </row>
    <row r="35" spans="1:6" ht="82.5" x14ac:dyDescent="0.25">
      <c r="A35" s="34" t="s">
        <v>161</v>
      </c>
      <c r="B35" s="10">
        <v>2</v>
      </c>
      <c r="C35" s="10"/>
      <c r="D35" s="54"/>
      <c r="E35" s="10"/>
      <c r="F35" s="47"/>
    </row>
    <row r="36" spans="1:6" ht="27" customHeight="1" x14ac:dyDescent="0.25">
      <c r="A36" s="30" t="s">
        <v>41</v>
      </c>
      <c r="B36" s="38">
        <f>SUM(B37:B41)</f>
        <v>10</v>
      </c>
      <c r="C36" s="38">
        <f>SUM(C37:C41)</f>
        <v>0</v>
      </c>
      <c r="D36" s="47"/>
      <c r="E36" s="38">
        <f>SUM(E37:E41)</f>
        <v>0</v>
      </c>
      <c r="F36" s="47"/>
    </row>
    <row r="37" spans="1:6" ht="49.5" x14ac:dyDescent="0.25">
      <c r="A37" s="8" t="s">
        <v>164</v>
      </c>
      <c r="B37" s="10">
        <v>2</v>
      </c>
      <c r="C37" s="10"/>
      <c r="D37" s="54" t="s">
        <v>50</v>
      </c>
      <c r="E37" s="10"/>
      <c r="F37" s="47"/>
    </row>
    <row r="38" spans="1:6" ht="33" x14ac:dyDescent="0.25">
      <c r="A38" s="8" t="s">
        <v>165</v>
      </c>
      <c r="B38" s="10">
        <v>2</v>
      </c>
      <c r="C38" s="10"/>
      <c r="D38" s="54" t="s">
        <v>141</v>
      </c>
      <c r="E38" s="10"/>
      <c r="F38" s="47"/>
    </row>
    <row r="39" spans="1:6" ht="49.5" x14ac:dyDescent="0.25">
      <c r="A39" s="34" t="s">
        <v>162</v>
      </c>
      <c r="B39" s="10">
        <v>2</v>
      </c>
      <c r="C39" s="10"/>
      <c r="D39" s="54"/>
      <c r="E39" s="26"/>
      <c r="F39" s="47"/>
    </row>
    <row r="40" spans="1:6" ht="49.5" x14ac:dyDescent="0.25">
      <c r="A40" s="34" t="s">
        <v>142</v>
      </c>
      <c r="B40" s="10">
        <v>2</v>
      </c>
      <c r="C40" s="10"/>
      <c r="D40" s="54"/>
      <c r="E40" s="26"/>
      <c r="F40" s="47"/>
    </row>
    <row r="41" spans="1:6" ht="26.25" customHeight="1" x14ac:dyDescent="0.25">
      <c r="A41" s="8" t="s">
        <v>77</v>
      </c>
      <c r="B41" s="10">
        <v>2</v>
      </c>
      <c r="C41" s="10"/>
      <c r="D41" s="54"/>
      <c r="E41" s="10"/>
      <c r="F41" s="47"/>
    </row>
    <row r="42" spans="1:6" ht="23.25" customHeight="1" x14ac:dyDescent="0.25">
      <c r="A42" s="30" t="s">
        <v>43</v>
      </c>
      <c r="B42" s="6">
        <f>B43+B46</f>
        <v>10</v>
      </c>
      <c r="C42" s="6">
        <f>C43+C46</f>
        <v>0</v>
      </c>
      <c r="D42" s="47"/>
      <c r="E42" s="6">
        <f>E43+E46</f>
        <v>0</v>
      </c>
      <c r="F42" s="47"/>
    </row>
    <row r="43" spans="1:6" ht="23.25" customHeight="1" x14ac:dyDescent="0.25">
      <c r="A43" s="30" t="s">
        <v>18</v>
      </c>
      <c r="B43" s="38">
        <f>SUM(B44:B45)</f>
        <v>4</v>
      </c>
      <c r="C43" s="38">
        <f>SUM(C44:C45)</f>
        <v>0</v>
      </c>
      <c r="D43" s="47"/>
      <c r="E43" s="38">
        <f>SUM(E44:E45)</f>
        <v>0</v>
      </c>
      <c r="F43" s="47"/>
    </row>
    <row r="44" spans="1:6" ht="82.5" x14ac:dyDescent="0.25">
      <c r="A44" s="34" t="s">
        <v>60</v>
      </c>
      <c r="B44" s="10">
        <v>2</v>
      </c>
      <c r="C44" s="10"/>
      <c r="D44" s="50" t="s">
        <v>145</v>
      </c>
      <c r="E44" s="10"/>
      <c r="F44" s="50" t="s">
        <v>134</v>
      </c>
    </row>
    <row r="45" spans="1:6" ht="49.5" x14ac:dyDescent="0.25">
      <c r="A45" s="34" t="s">
        <v>61</v>
      </c>
      <c r="B45" s="10">
        <v>2</v>
      </c>
      <c r="C45" s="10"/>
      <c r="D45" s="54" t="s">
        <v>166</v>
      </c>
      <c r="E45" s="26"/>
      <c r="F45" s="47"/>
    </row>
    <row r="46" spans="1:6" ht="27" customHeight="1" x14ac:dyDescent="0.25">
      <c r="A46" s="30" t="s">
        <v>44</v>
      </c>
      <c r="B46" s="38">
        <f>SUM(B47:B49)</f>
        <v>6</v>
      </c>
      <c r="C46" s="38">
        <f>SUM(C47:C49)</f>
        <v>0</v>
      </c>
      <c r="D46" s="47"/>
      <c r="E46" s="38">
        <f>SUM(E47:E49)</f>
        <v>0</v>
      </c>
      <c r="F46" s="47"/>
    </row>
    <row r="47" spans="1:6" ht="33" x14ac:dyDescent="0.25">
      <c r="A47" s="8" t="s">
        <v>63</v>
      </c>
      <c r="B47" s="10">
        <v>2</v>
      </c>
      <c r="C47" s="10"/>
      <c r="D47" s="47" t="s">
        <v>46</v>
      </c>
      <c r="E47" s="26"/>
      <c r="F47" s="47" t="s">
        <v>46</v>
      </c>
    </row>
    <row r="48" spans="1:6" ht="33" x14ac:dyDescent="0.25">
      <c r="A48" s="8" t="s">
        <v>81</v>
      </c>
      <c r="B48" s="10">
        <v>2</v>
      </c>
      <c r="C48" s="10"/>
      <c r="D48" s="54"/>
      <c r="E48" s="10"/>
      <c r="F48" s="47"/>
    </row>
    <row r="49" spans="1:6" ht="33" x14ac:dyDescent="0.25">
      <c r="A49" s="35" t="s">
        <v>167</v>
      </c>
      <c r="B49" s="10">
        <v>2</v>
      </c>
      <c r="C49" s="10"/>
      <c r="D49" s="54"/>
      <c r="E49" s="10"/>
      <c r="F49" s="47"/>
    </row>
    <row r="50" spans="1:6" ht="21.75" customHeight="1" x14ac:dyDescent="0.25">
      <c r="A50" s="36" t="s">
        <v>5</v>
      </c>
      <c r="B50" s="6">
        <f>B13+B16+B42</f>
        <v>54</v>
      </c>
      <c r="C50" s="6">
        <f>C13+C16+C42</f>
        <v>0</v>
      </c>
      <c r="D50" s="62"/>
      <c r="E50" s="6">
        <f>E13+E16+E42</f>
        <v>0</v>
      </c>
      <c r="F50" s="47"/>
    </row>
    <row r="51" spans="1:6" ht="21.75" customHeight="1" x14ac:dyDescent="0.25">
      <c r="A51" s="38" t="s">
        <v>6</v>
      </c>
      <c r="B51" s="6">
        <v>100</v>
      </c>
      <c r="C51" s="154">
        <f>ROUND(C50/B50*100,0)</f>
        <v>0</v>
      </c>
      <c r="D51" s="154"/>
      <c r="E51" s="161">
        <f>ROUND(E50/B50*100,0)</f>
        <v>0</v>
      </c>
      <c r="F51" s="162"/>
    </row>
    <row r="52" spans="1:6" ht="21.75" customHeight="1" x14ac:dyDescent="0.25">
      <c r="A52" s="38" t="s">
        <v>7</v>
      </c>
      <c r="B52" s="10"/>
      <c r="C52" s="154" t="str">
        <f>IF(AND(AND(C14=2,C15=2),C51&gt;=80),"Loại A",IF(AND(AND(C14=2,C15=2),C51&gt;=65),"Loại B",IF(AND(AND(C14=2,C15=2),C51&gt;=50),"Loại C",IF(AND(AND(C14=2,C15=2),C51&lt;50),"Không đạt chuẩn",IF(OR(C14&lt;2,C15&lt;2),"Không đạt chuẩn")))))</f>
        <v>Không đạt chuẩn</v>
      </c>
      <c r="D52" s="154"/>
      <c r="E52" s="154" t="str">
        <f>IF(AND(AND(E14=2,E15=2),E51&gt;=80),"Loại A",IF(AND(AND(E14=2,E15=2),E51&gt;=65),"Loại B",IF(AND(AND(E14=2,E15=2),E51&gt;=50),"Loại C",IF(AND(AND(E14=2,E15=2),E51&lt;50),"Không đạt chuẩn",IF(OR(E14&lt;2,E15&lt;2),"Không đạt chuẩn")))))</f>
        <v>Không đạt chuẩn</v>
      </c>
      <c r="F52" s="154"/>
    </row>
    <row r="53" spans="1:6" x14ac:dyDescent="0.25">
      <c r="A53" s="13"/>
    </row>
    <row r="54" spans="1:6" x14ac:dyDescent="0.25">
      <c r="A54" s="37" t="s">
        <v>168</v>
      </c>
      <c r="D54" s="153" t="s">
        <v>169</v>
      </c>
      <c r="E54" s="153"/>
      <c r="F54" s="153"/>
    </row>
    <row r="55" spans="1:6" x14ac:dyDescent="0.25">
      <c r="A55" s="39" t="s">
        <v>8</v>
      </c>
      <c r="D55" s="155" t="s">
        <v>9</v>
      </c>
      <c r="E55" s="155"/>
      <c r="F55" s="155"/>
    </row>
    <row r="56" spans="1:6" x14ac:dyDescent="0.25">
      <c r="A56" s="37" t="s">
        <v>10</v>
      </c>
      <c r="D56" s="153" t="s">
        <v>10</v>
      </c>
      <c r="E56" s="153"/>
      <c r="F56" s="153"/>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76"/>
  <sheetViews>
    <sheetView topLeftCell="A19" zoomScaleNormal="100" workbookViewId="0">
      <selection activeCell="B21" sqref="B21:B28"/>
    </sheetView>
  </sheetViews>
  <sheetFormatPr defaultRowHeight="16.5" x14ac:dyDescent="0.25"/>
  <cols>
    <col min="1" max="1" width="4.109375" style="5" customWidth="1"/>
    <col min="2" max="2" width="20.88671875" style="5" customWidth="1"/>
    <col min="3" max="3" width="6" style="5" customWidth="1"/>
    <col min="4" max="5" width="5.88671875" style="5" customWidth="1"/>
    <col min="6" max="6" width="7.77734375" style="5" customWidth="1"/>
    <col min="7" max="7" width="7.109375" style="5" customWidth="1"/>
    <col min="8" max="8" width="7.5546875" style="17" customWidth="1"/>
    <col min="9" max="9" width="7" style="17" customWidth="1"/>
    <col min="10" max="10" width="68.6640625" style="5" customWidth="1"/>
    <col min="11" max="16384" width="8.88671875" style="5"/>
  </cols>
  <sheetData>
    <row r="2" spans="1:10" ht="11.25" customHeight="1" x14ac:dyDescent="0.25">
      <c r="A2" s="185" t="s">
        <v>215</v>
      </c>
      <c r="B2" s="185"/>
      <c r="C2" s="185"/>
      <c r="D2" s="185"/>
      <c r="E2" s="185"/>
    </row>
    <row r="3" spans="1:10" ht="53.25" customHeight="1" x14ac:dyDescent="0.25">
      <c r="A3" s="185"/>
      <c r="B3" s="185"/>
      <c r="C3" s="185"/>
      <c r="D3" s="185"/>
      <c r="E3" s="185"/>
      <c r="G3" s="149" t="s">
        <v>11</v>
      </c>
      <c r="H3" s="149"/>
      <c r="I3" s="149"/>
      <c r="J3" s="149"/>
    </row>
    <row r="4" spans="1:10" ht="27" customHeight="1" x14ac:dyDescent="0.25">
      <c r="B4" s="1"/>
      <c r="C4" s="1"/>
      <c r="D4" s="1"/>
      <c r="E4" s="2"/>
    </row>
    <row r="5" spans="1:10" ht="59.25" customHeight="1" x14ac:dyDescent="0.25">
      <c r="B5" s="150" t="s">
        <v>211</v>
      </c>
      <c r="C5" s="150"/>
      <c r="D5" s="150"/>
      <c r="E5" s="151"/>
      <c r="F5" s="151"/>
      <c r="G5" s="151"/>
      <c r="H5" s="151"/>
      <c r="I5" s="151"/>
      <c r="J5" s="151"/>
    </row>
    <row r="6" spans="1:10" ht="19.5" customHeight="1" x14ac:dyDescent="0.25">
      <c r="B6" s="4"/>
      <c r="C6" s="4"/>
      <c r="D6" s="4"/>
    </row>
    <row r="7" spans="1:10" ht="48.75" customHeight="1" x14ac:dyDescent="0.25">
      <c r="A7" s="178" t="s">
        <v>100</v>
      </c>
      <c r="B7" s="179" t="s">
        <v>101</v>
      </c>
      <c r="C7" s="180" t="s">
        <v>102</v>
      </c>
      <c r="D7" s="181"/>
      <c r="E7" s="182"/>
      <c r="F7" s="179" t="s">
        <v>103</v>
      </c>
      <c r="G7" s="179"/>
      <c r="H7" s="179" t="s">
        <v>104</v>
      </c>
      <c r="I7" s="179"/>
      <c r="J7" s="183" t="s">
        <v>544</v>
      </c>
    </row>
    <row r="8" spans="1:10" ht="31.5" x14ac:dyDescent="0.25">
      <c r="A8" s="178"/>
      <c r="B8" s="179"/>
      <c r="C8" s="136" t="s">
        <v>105</v>
      </c>
      <c r="D8" s="136" t="s">
        <v>106</v>
      </c>
      <c r="E8" s="136" t="s">
        <v>107</v>
      </c>
      <c r="F8" s="136" t="s">
        <v>108</v>
      </c>
      <c r="G8" s="136" t="s">
        <v>7</v>
      </c>
      <c r="H8" s="136" t="s">
        <v>108</v>
      </c>
      <c r="I8" s="136" t="s">
        <v>7</v>
      </c>
      <c r="J8" s="184"/>
    </row>
    <row r="9" spans="1:10" ht="37.5" customHeight="1" x14ac:dyDescent="0.25">
      <c r="A9" s="163">
        <v>1</v>
      </c>
      <c r="B9" s="186" t="s">
        <v>189</v>
      </c>
      <c r="C9" s="173" t="s">
        <v>212</v>
      </c>
      <c r="D9" s="188"/>
      <c r="E9" s="173"/>
      <c r="F9" s="173">
        <v>97</v>
      </c>
      <c r="G9" s="173" t="s">
        <v>213</v>
      </c>
      <c r="H9" s="173">
        <v>97</v>
      </c>
      <c r="I9" s="173" t="s">
        <v>213</v>
      </c>
      <c r="J9" s="137" t="s">
        <v>505</v>
      </c>
    </row>
    <row r="10" spans="1:10" ht="50.25" customHeight="1" x14ac:dyDescent="0.25">
      <c r="A10" s="164"/>
      <c r="B10" s="187"/>
      <c r="C10" s="174"/>
      <c r="D10" s="189"/>
      <c r="E10" s="174"/>
      <c r="F10" s="174"/>
      <c r="G10" s="174"/>
      <c r="H10" s="174"/>
      <c r="I10" s="174"/>
      <c r="J10" s="138" t="s">
        <v>458</v>
      </c>
    </row>
    <row r="11" spans="1:10" ht="24.75" customHeight="1" x14ac:dyDescent="0.25">
      <c r="A11" s="163">
        <v>2</v>
      </c>
      <c r="B11" s="166" t="s">
        <v>214</v>
      </c>
      <c r="C11" s="169" t="s">
        <v>212</v>
      </c>
      <c r="D11" s="169"/>
      <c r="E11" s="169"/>
      <c r="F11" s="173">
        <v>83</v>
      </c>
      <c r="G11" s="173" t="s">
        <v>213</v>
      </c>
      <c r="H11" s="173">
        <v>83</v>
      </c>
      <c r="I11" s="173" t="s">
        <v>213</v>
      </c>
      <c r="J11" s="139" t="s">
        <v>545</v>
      </c>
    </row>
    <row r="12" spans="1:10" ht="31.5" x14ac:dyDescent="0.25">
      <c r="A12" s="164"/>
      <c r="B12" s="167"/>
      <c r="C12" s="170"/>
      <c r="D12" s="170"/>
      <c r="E12" s="170"/>
      <c r="F12" s="174"/>
      <c r="G12" s="174"/>
      <c r="H12" s="174"/>
      <c r="I12" s="174"/>
      <c r="J12" s="139" t="s">
        <v>546</v>
      </c>
    </row>
    <row r="13" spans="1:10" ht="31.5" x14ac:dyDescent="0.25">
      <c r="A13" s="164"/>
      <c r="B13" s="167"/>
      <c r="C13" s="170"/>
      <c r="D13" s="170"/>
      <c r="E13" s="170"/>
      <c r="F13" s="174"/>
      <c r="G13" s="174"/>
      <c r="H13" s="174"/>
      <c r="I13" s="174"/>
      <c r="J13" s="139" t="s">
        <v>547</v>
      </c>
    </row>
    <row r="14" spans="1:10" x14ac:dyDescent="0.25">
      <c r="A14" s="164"/>
      <c r="B14" s="167"/>
      <c r="C14" s="170"/>
      <c r="D14" s="170"/>
      <c r="E14" s="170"/>
      <c r="F14" s="174"/>
      <c r="G14" s="174"/>
      <c r="H14" s="174"/>
      <c r="I14" s="174"/>
      <c r="J14" s="137" t="s">
        <v>506</v>
      </c>
    </row>
    <row r="15" spans="1:10" s="17" customFormat="1" ht="31.5" x14ac:dyDescent="0.25">
      <c r="A15" s="164"/>
      <c r="B15" s="167"/>
      <c r="C15" s="170"/>
      <c r="D15" s="170"/>
      <c r="E15" s="170"/>
      <c r="F15" s="174"/>
      <c r="G15" s="174"/>
      <c r="H15" s="174"/>
      <c r="I15" s="174"/>
      <c r="J15" s="140" t="s">
        <v>459</v>
      </c>
    </row>
    <row r="16" spans="1:10" s="17" customFormat="1" x14ac:dyDescent="0.25">
      <c r="A16" s="164"/>
      <c r="B16" s="167"/>
      <c r="C16" s="170"/>
      <c r="D16" s="170"/>
      <c r="E16" s="170"/>
      <c r="F16" s="174"/>
      <c r="G16" s="174"/>
      <c r="H16" s="174"/>
      <c r="I16" s="174"/>
      <c r="J16" s="141" t="s">
        <v>460</v>
      </c>
    </row>
    <row r="17" spans="1:10" s="17" customFormat="1" x14ac:dyDescent="0.25">
      <c r="A17" s="164"/>
      <c r="B17" s="167"/>
      <c r="C17" s="170"/>
      <c r="D17" s="170"/>
      <c r="E17" s="170"/>
      <c r="F17" s="174"/>
      <c r="G17" s="174"/>
      <c r="H17" s="174"/>
      <c r="I17" s="174"/>
      <c r="J17" s="141" t="s">
        <v>461</v>
      </c>
    </row>
    <row r="18" spans="1:10" s="17" customFormat="1" x14ac:dyDescent="0.25">
      <c r="A18" s="164"/>
      <c r="B18" s="167"/>
      <c r="C18" s="170"/>
      <c r="D18" s="170"/>
      <c r="E18" s="170"/>
      <c r="F18" s="174"/>
      <c r="G18" s="174"/>
      <c r="H18" s="174"/>
      <c r="I18" s="174"/>
      <c r="J18" s="142" t="s">
        <v>462</v>
      </c>
    </row>
    <row r="19" spans="1:10" s="17" customFormat="1" ht="33.75" customHeight="1" x14ac:dyDescent="0.25">
      <c r="A19" s="164"/>
      <c r="B19" s="167"/>
      <c r="C19" s="170"/>
      <c r="D19" s="170"/>
      <c r="E19" s="170"/>
      <c r="F19" s="174"/>
      <c r="G19" s="174"/>
      <c r="H19" s="174"/>
      <c r="I19" s="174"/>
      <c r="J19" s="142" t="s">
        <v>531</v>
      </c>
    </row>
    <row r="20" spans="1:10" s="17" customFormat="1" x14ac:dyDescent="0.25">
      <c r="A20" s="165"/>
      <c r="B20" s="168"/>
      <c r="C20" s="171"/>
      <c r="D20" s="171"/>
      <c r="E20" s="171"/>
      <c r="F20" s="175"/>
      <c r="G20" s="175"/>
      <c r="H20" s="175"/>
      <c r="I20" s="175"/>
      <c r="J20" s="143" t="s">
        <v>463</v>
      </c>
    </row>
    <row r="21" spans="1:10" ht="31.5" x14ac:dyDescent="0.25">
      <c r="A21" s="163">
        <v>3</v>
      </c>
      <c r="B21" s="166" t="s">
        <v>435</v>
      </c>
      <c r="C21" s="169"/>
      <c r="D21" s="169" t="s">
        <v>212</v>
      </c>
      <c r="E21" s="169"/>
      <c r="F21" s="169">
        <v>82</v>
      </c>
      <c r="G21" s="169" t="s">
        <v>213</v>
      </c>
      <c r="H21" s="169">
        <v>79</v>
      </c>
      <c r="I21" s="169" t="s">
        <v>472</v>
      </c>
      <c r="J21" s="139" t="s">
        <v>471</v>
      </c>
    </row>
    <row r="22" spans="1:10" x14ac:dyDescent="0.25">
      <c r="A22" s="164"/>
      <c r="B22" s="167"/>
      <c r="C22" s="170"/>
      <c r="D22" s="170"/>
      <c r="E22" s="170"/>
      <c r="F22" s="170"/>
      <c r="G22" s="170"/>
      <c r="H22" s="170"/>
      <c r="I22" s="170"/>
      <c r="J22" s="139" t="s">
        <v>465</v>
      </c>
    </row>
    <row r="23" spans="1:10" x14ac:dyDescent="0.25">
      <c r="A23" s="164"/>
      <c r="B23" s="167"/>
      <c r="C23" s="170"/>
      <c r="D23" s="170"/>
      <c r="E23" s="170"/>
      <c r="F23" s="170"/>
      <c r="G23" s="170"/>
      <c r="H23" s="170"/>
      <c r="I23" s="170"/>
      <c r="J23" s="139" t="s">
        <v>466</v>
      </c>
    </row>
    <row r="24" spans="1:10" x14ac:dyDescent="0.25">
      <c r="A24" s="164"/>
      <c r="B24" s="167"/>
      <c r="C24" s="170"/>
      <c r="D24" s="170"/>
      <c r="E24" s="170"/>
      <c r="F24" s="170"/>
      <c r="G24" s="170"/>
      <c r="H24" s="170"/>
      <c r="I24" s="170"/>
      <c r="J24" s="139" t="s">
        <v>467</v>
      </c>
    </row>
    <row r="25" spans="1:10" ht="31.5" x14ac:dyDescent="0.25">
      <c r="A25" s="164"/>
      <c r="B25" s="167"/>
      <c r="C25" s="170"/>
      <c r="D25" s="170"/>
      <c r="E25" s="170"/>
      <c r="F25" s="170"/>
      <c r="G25" s="170"/>
      <c r="H25" s="170"/>
      <c r="I25" s="170"/>
      <c r="J25" s="139" t="s">
        <v>468</v>
      </c>
    </row>
    <row r="26" spans="1:10" ht="31.5" x14ac:dyDescent="0.25">
      <c r="A26" s="164"/>
      <c r="B26" s="167"/>
      <c r="C26" s="170"/>
      <c r="D26" s="170"/>
      <c r="E26" s="170"/>
      <c r="F26" s="170"/>
      <c r="G26" s="170"/>
      <c r="H26" s="170"/>
      <c r="I26" s="170"/>
      <c r="J26" s="139" t="s">
        <v>473</v>
      </c>
    </row>
    <row r="27" spans="1:10" x14ac:dyDescent="0.25">
      <c r="A27" s="164"/>
      <c r="B27" s="167"/>
      <c r="C27" s="170"/>
      <c r="D27" s="170"/>
      <c r="E27" s="170"/>
      <c r="F27" s="170"/>
      <c r="G27" s="170"/>
      <c r="H27" s="170"/>
      <c r="I27" s="170"/>
      <c r="J27" s="139" t="s">
        <v>469</v>
      </c>
    </row>
    <row r="28" spans="1:10" x14ac:dyDescent="0.25">
      <c r="A28" s="165"/>
      <c r="B28" s="168"/>
      <c r="C28" s="171"/>
      <c r="D28" s="171"/>
      <c r="E28" s="171"/>
      <c r="F28" s="171"/>
      <c r="G28" s="171"/>
      <c r="H28" s="171"/>
      <c r="I28" s="171"/>
      <c r="J28" s="139" t="s">
        <v>470</v>
      </c>
    </row>
    <row r="29" spans="1:10" x14ac:dyDescent="0.25">
      <c r="A29" s="191">
        <v>4</v>
      </c>
      <c r="B29" s="176" t="s">
        <v>436</v>
      </c>
      <c r="C29" s="169"/>
      <c r="D29" s="188" t="s">
        <v>212</v>
      </c>
      <c r="E29" s="169"/>
      <c r="F29" s="173">
        <v>81</v>
      </c>
      <c r="G29" s="173" t="s">
        <v>213</v>
      </c>
      <c r="H29" s="173">
        <v>79</v>
      </c>
      <c r="I29" s="173" t="s">
        <v>472</v>
      </c>
      <c r="J29" s="139" t="s">
        <v>507</v>
      </c>
    </row>
    <row r="30" spans="1:10" x14ac:dyDescent="0.25">
      <c r="A30" s="192"/>
      <c r="B30" s="177"/>
      <c r="C30" s="170"/>
      <c r="D30" s="189"/>
      <c r="E30" s="170"/>
      <c r="F30" s="174"/>
      <c r="G30" s="174"/>
      <c r="H30" s="174"/>
      <c r="I30" s="174"/>
      <c r="J30" s="139" t="s">
        <v>488</v>
      </c>
    </row>
    <row r="31" spans="1:10" x14ac:dyDescent="0.25">
      <c r="A31" s="192"/>
      <c r="B31" s="177"/>
      <c r="C31" s="170"/>
      <c r="D31" s="189"/>
      <c r="E31" s="170"/>
      <c r="F31" s="174"/>
      <c r="G31" s="174"/>
      <c r="H31" s="174"/>
      <c r="I31" s="174"/>
      <c r="J31" s="139" t="s">
        <v>508</v>
      </c>
    </row>
    <row r="32" spans="1:10" x14ac:dyDescent="0.25">
      <c r="A32" s="192"/>
      <c r="B32" s="177"/>
      <c r="C32" s="170"/>
      <c r="D32" s="189"/>
      <c r="E32" s="170"/>
      <c r="F32" s="174"/>
      <c r="G32" s="174"/>
      <c r="H32" s="174"/>
      <c r="I32" s="174"/>
      <c r="J32" s="139" t="s">
        <v>466</v>
      </c>
    </row>
    <row r="33" spans="1:10" x14ac:dyDescent="0.25">
      <c r="A33" s="192"/>
      <c r="B33" s="177"/>
      <c r="C33" s="170"/>
      <c r="D33" s="189"/>
      <c r="E33" s="170"/>
      <c r="F33" s="174"/>
      <c r="G33" s="174"/>
      <c r="H33" s="174"/>
      <c r="I33" s="174"/>
      <c r="J33" s="139" t="s">
        <v>467</v>
      </c>
    </row>
    <row r="34" spans="1:10" ht="31.5" x14ac:dyDescent="0.25">
      <c r="A34" s="192"/>
      <c r="B34" s="177"/>
      <c r="C34" s="170"/>
      <c r="D34" s="189"/>
      <c r="E34" s="170"/>
      <c r="F34" s="174"/>
      <c r="G34" s="174"/>
      <c r="H34" s="174"/>
      <c r="I34" s="174"/>
      <c r="J34" s="139" t="s">
        <v>468</v>
      </c>
    </row>
    <row r="35" spans="1:10" ht="31.5" x14ac:dyDescent="0.25">
      <c r="A35" s="192"/>
      <c r="B35" s="177"/>
      <c r="C35" s="170"/>
      <c r="D35" s="189"/>
      <c r="E35" s="170"/>
      <c r="F35" s="174"/>
      <c r="G35" s="174"/>
      <c r="H35" s="174"/>
      <c r="I35" s="174"/>
      <c r="J35" s="139" t="s">
        <v>474</v>
      </c>
    </row>
    <row r="36" spans="1:10" x14ac:dyDescent="0.25">
      <c r="A36" s="192"/>
      <c r="B36" s="177"/>
      <c r="C36" s="170"/>
      <c r="D36" s="189"/>
      <c r="E36" s="170"/>
      <c r="F36" s="174"/>
      <c r="G36" s="174"/>
      <c r="H36" s="174"/>
      <c r="I36" s="174"/>
      <c r="J36" s="139" t="s">
        <v>509</v>
      </c>
    </row>
    <row r="37" spans="1:10" x14ac:dyDescent="0.25">
      <c r="A37" s="193"/>
      <c r="B37" s="190"/>
      <c r="C37" s="171"/>
      <c r="D37" s="194"/>
      <c r="E37" s="171"/>
      <c r="F37" s="175"/>
      <c r="G37" s="175"/>
      <c r="H37" s="175"/>
      <c r="I37" s="175"/>
      <c r="J37" s="139" t="s">
        <v>470</v>
      </c>
    </row>
    <row r="38" spans="1:10" x14ac:dyDescent="0.25">
      <c r="A38" s="191">
        <v>5</v>
      </c>
      <c r="B38" s="176" t="s">
        <v>475</v>
      </c>
      <c r="C38" s="169"/>
      <c r="D38" s="173" t="s">
        <v>212</v>
      </c>
      <c r="E38" s="169"/>
      <c r="F38" s="173">
        <v>90</v>
      </c>
      <c r="G38" s="173" t="s">
        <v>213</v>
      </c>
      <c r="H38" s="173">
        <v>92</v>
      </c>
      <c r="I38" s="173" t="s">
        <v>213</v>
      </c>
      <c r="J38" s="139" t="s">
        <v>466</v>
      </c>
    </row>
    <row r="39" spans="1:10" x14ac:dyDescent="0.25">
      <c r="A39" s="192"/>
      <c r="B39" s="177"/>
      <c r="C39" s="170"/>
      <c r="D39" s="174"/>
      <c r="E39" s="170"/>
      <c r="F39" s="174"/>
      <c r="G39" s="174"/>
      <c r="H39" s="174"/>
      <c r="I39" s="174"/>
      <c r="J39" s="139" t="s">
        <v>467</v>
      </c>
    </row>
    <row r="40" spans="1:10" ht="31.5" x14ac:dyDescent="0.25">
      <c r="A40" s="193"/>
      <c r="B40" s="190"/>
      <c r="C40" s="171"/>
      <c r="D40" s="175"/>
      <c r="E40" s="171"/>
      <c r="F40" s="175"/>
      <c r="G40" s="175"/>
      <c r="H40" s="175"/>
      <c r="I40" s="175"/>
      <c r="J40" s="139" t="s">
        <v>476</v>
      </c>
    </row>
    <row r="41" spans="1:10" x14ac:dyDescent="0.25">
      <c r="A41" s="191">
        <v>6</v>
      </c>
      <c r="B41" s="176" t="s">
        <v>438</v>
      </c>
      <c r="C41" s="169"/>
      <c r="D41" s="188" t="s">
        <v>212</v>
      </c>
      <c r="E41" s="169"/>
      <c r="F41" s="173">
        <v>95</v>
      </c>
      <c r="G41" s="173" t="s">
        <v>213</v>
      </c>
      <c r="H41" s="173">
        <v>79</v>
      </c>
      <c r="I41" s="169" t="s">
        <v>489</v>
      </c>
      <c r="J41" s="144" t="s">
        <v>480</v>
      </c>
    </row>
    <row r="42" spans="1:10" x14ac:dyDescent="0.25">
      <c r="A42" s="192"/>
      <c r="B42" s="177"/>
      <c r="C42" s="170"/>
      <c r="D42" s="189"/>
      <c r="E42" s="170"/>
      <c r="F42" s="174"/>
      <c r="G42" s="174"/>
      <c r="H42" s="174"/>
      <c r="I42" s="170"/>
      <c r="J42" s="144" t="s">
        <v>510</v>
      </c>
    </row>
    <row r="43" spans="1:10" ht="31.5" x14ac:dyDescent="0.25">
      <c r="A43" s="192"/>
      <c r="B43" s="177"/>
      <c r="C43" s="170"/>
      <c r="D43" s="189"/>
      <c r="E43" s="170"/>
      <c r="F43" s="174"/>
      <c r="G43" s="174"/>
      <c r="H43" s="174"/>
      <c r="I43" s="170"/>
      <c r="J43" s="139" t="s">
        <v>471</v>
      </c>
    </row>
    <row r="44" spans="1:10" x14ac:dyDescent="0.25">
      <c r="A44" s="192"/>
      <c r="B44" s="177"/>
      <c r="C44" s="170"/>
      <c r="D44" s="189"/>
      <c r="E44" s="170"/>
      <c r="F44" s="174"/>
      <c r="G44" s="174"/>
      <c r="H44" s="174"/>
      <c r="I44" s="170"/>
      <c r="J44" s="139" t="s">
        <v>488</v>
      </c>
    </row>
    <row r="45" spans="1:10" x14ac:dyDescent="0.25">
      <c r="A45" s="192"/>
      <c r="B45" s="177"/>
      <c r="C45" s="170"/>
      <c r="D45" s="189"/>
      <c r="E45" s="170"/>
      <c r="F45" s="174"/>
      <c r="G45" s="174"/>
      <c r="H45" s="174"/>
      <c r="I45" s="170"/>
      <c r="J45" s="139" t="s">
        <v>487</v>
      </c>
    </row>
    <row r="46" spans="1:10" ht="31.5" x14ac:dyDescent="0.25">
      <c r="A46" s="192"/>
      <c r="B46" s="177"/>
      <c r="C46" s="170"/>
      <c r="D46" s="189"/>
      <c r="E46" s="170"/>
      <c r="F46" s="174"/>
      <c r="G46" s="174"/>
      <c r="H46" s="174"/>
      <c r="I46" s="170"/>
      <c r="J46" s="139" t="s">
        <v>468</v>
      </c>
    </row>
    <row r="47" spans="1:10" ht="31.5" x14ac:dyDescent="0.25">
      <c r="A47" s="192"/>
      <c r="B47" s="177"/>
      <c r="C47" s="170"/>
      <c r="D47" s="189"/>
      <c r="E47" s="170"/>
      <c r="F47" s="174"/>
      <c r="G47" s="174"/>
      <c r="H47" s="174"/>
      <c r="I47" s="170"/>
      <c r="J47" s="139" t="s">
        <v>474</v>
      </c>
    </row>
    <row r="48" spans="1:10" x14ac:dyDescent="0.25">
      <c r="A48" s="192"/>
      <c r="B48" s="177"/>
      <c r="C48" s="170"/>
      <c r="D48" s="189"/>
      <c r="E48" s="170"/>
      <c r="F48" s="174"/>
      <c r="G48" s="174"/>
      <c r="H48" s="174"/>
      <c r="I48" s="170"/>
      <c r="J48" s="139" t="s">
        <v>470</v>
      </c>
    </row>
    <row r="49" spans="1:10" x14ac:dyDescent="0.25">
      <c r="A49" s="191">
        <v>7</v>
      </c>
      <c r="B49" s="195" t="s">
        <v>437</v>
      </c>
      <c r="C49" s="169"/>
      <c r="D49" s="169" t="s">
        <v>212</v>
      </c>
      <c r="E49" s="169"/>
      <c r="F49" s="173">
        <v>87</v>
      </c>
      <c r="G49" s="173" t="s">
        <v>213</v>
      </c>
      <c r="H49" s="173">
        <v>89</v>
      </c>
      <c r="I49" s="173" t="s">
        <v>213</v>
      </c>
      <c r="J49" s="139" t="s">
        <v>532</v>
      </c>
    </row>
    <row r="50" spans="1:10" ht="31.5" x14ac:dyDescent="0.25">
      <c r="A50" s="192"/>
      <c r="B50" s="196"/>
      <c r="C50" s="170"/>
      <c r="D50" s="170"/>
      <c r="E50" s="170"/>
      <c r="F50" s="174"/>
      <c r="G50" s="174"/>
      <c r="H50" s="174"/>
      <c r="I50" s="174"/>
      <c r="J50" s="139" t="s">
        <v>481</v>
      </c>
    </row>
    <row r="51" spans="1:10" x14ac:dyDescent="0.25">
      <c r="A51" s="192"/>
      <c r="B51" s="196"/>
      <c r="C51" s="170"/>
      <c r="D51" s="170"/>
      <c r="E51" s="170"/>
      <c r="F51" s="174"/>
      <c r="G51" s="174"/>
      <c r="H51" s="174"/>
      <c r="I51" s="174"/>
      <c r="J51" s="139" t="s">
        <v>482</v>
      </c>
    </row>
    <row r="52" spans="1:10" ht="31.5" x14ac:dyDescent="0.25">
      <c r="A52" s="192"/>
      <c r="B52" s="196"/>
      <c r="C52" s="170"/>
      <c r="D52" s="170"/>
      <c r="E52" s="170"/>
      <c r="F52" s="174"/>
      <c r="G52" s="174"/>
      <c r="H52" s="174"/>
      <c r="I52" s="174"/>
      <c r="J52" s="139" t="s">
        <v>468</v>
      </c>
    </row>
    <row r="53" spans="1:10" x14ac:dyDescent="0.25">
      <c r="A53" s="192"/>
      <c r="B53" s="196"/>
      <c r="C53" s="171"/>
      <c r="D53" s="171"/>
      <c r="E53" s="171"/>
      <c r="F53" s="175"/>
      <c r="G53" s="175"/>
      <c r="H53" s="175"/>
      <c r="I53" s="175"/>
      <c r="J53" s="139" t="s">
        <v>483</v>
      </c>
    </row>
    <row r="54" spans="1:10" ht="31.5" x14ac:dyDescent="0.25">
      <c r="A54" s="163">
        <v>8</v>
      </c>
      <c r="B54" s="195" t="s">
        <v>439</v>
      </c>
      <c r="C54" s="169"/>
      <c r="D54" s="169" t="s">
        <v>212</v>
      </c>
      <c r="E54" s="169"/>
      <c r="F54" s="169">
        <v>95</v>
      </c>
      <c r="G54" s="169" t="s">
        <v>213</v>
      </c>
      <c r="H54" s="169">
        <v>89</v>
      </c>
      <c r="I54" s="169" t="s">
        <v>213</v>
      </c>
      <c r="J54" s="139" t="s">
        <v>464</v>
      </c>
    </row>
    <row r="55" spans="1:10" x14ac:dyDescent="0.25">
      <c r="A55" s="164"/>
      <c r="B55" s="196"/>
      <c r="C55" s="170"/>
      <c r="D55" s="170"/>
      <c r="E55" s="170"/>
      <c r="F55" s="170"/>
      <c r="G55" s="170"/>
      <c r="H55" s="170"/>
      <c r="I55" s="170"/>
      <c r="J55" s="139" t="s">
        <v>485</v>
      </c>
    </row>
    <row r="56" spans="1:10" ht="31.5" x14ac:dyDescent="0.25">
      <c r="A56" s="164"/>
      <c r="B56" s="196"/>
      <c r="C56" s="170"/>
      <c r="D56" s="170"/>
      <c r="E56" s="170"/>
      <c r="F56" s="170"/>
      <c r="G56" s="170"/>
      <c r="H56" s="170"/>
      <c r="I56" s="170"/>
      <c r="J56" s="139" t="s">
        <v>468</v>
      </c>
    </row>
    <row r="57" spans="1:10" ht="31.5" x14ac:dyDescent="0.25">
      <c r="A57" s="164"/>
      <c r="B57" s="196"/>
      <c r="C57" s="170"/>
      <c r="D57" s="170"/>
      <c r="E57" s="170"/>
      <c r="F57" s="170"/>
      <c r="G57" s="170"/>
      <c r="H57" s="170"/>
      <c r="I57" s="170"/>
      <c r="J57" s="139" t="s">
        <v>474</v>
      </c>
    </row>
    <row r="58" spans="1:10" x14ac:dyDescent="0.25">
      <c r="A58" s="163">
        <v>9</v>
      </c>
      <c r="B58" s="195" t="s">
        <v>486</v>
      </c>
      <c r="C58" s="169"/>
      <c r="D58" s="169" t="s">
        <v>212</v>
      </c>
      <c r="E58" s="169"/>
      <c r="F58" s="169">
        <v>89</v>
      </c>
      <c r="G58" s="169" t="s">
        <v>213</v>
      </c>
      <c r="H58" s="169">
        <v>81</v>
      </c>
      <c r="I58" s="169" t="s">
        <v>489</v>
      </c>
      <c r="J58" s="139" t="s">
        <v>484</v>
      </c>
    </row>
    <row r="59" spans="1:10" ht="31.5" x14ac:dyDescent="0.25">
      <c r="A59" s="164"/>
      <c r="B59" s="196"/>
      <c r="C59" s="170"/>
      <c r="D59" s="170"/>
      <c r="E59" s="170"/>
      <c r="F59" s="170"/>
      <c r="G59" s="170"/>
      <c r="H59" s="170"/>
      <c r="I59" s="170"/>
      <c r="J59" s="139" t="s">
        <v>464</v>
      </c>
    </row>
    <row r="60" spans="1:10" x14ac:dyDescent="0.25">
      <c r="A60" s="164"/>
      <c r="B60" s="196"/>
      <c r="C60" s="170"/>
      <c r="D60" s="170"/>
      <c r="E60" s="170"/>
      <c r="F60" s="170"/>
      <c r="G60" s="170"/>
      <c r="H60" s="170"/>
      <c r="I60" s="170"/>
      <c r="J60" s="139" t="s">
        <v>487</v>
      </c>
    </row>
    <row r="61" spans="1:10" ht="31.5" x14ac:dyDescent="0.25">
      <c r="A61" s="164"/>
      <c r="B61" s="196"/>
      <c r="C61" s="170"/>
      <c r="D61" s="170"/>
      <c r="E61" s="170"/>
      <c r="F61" s="170"/>
      <c r="G61" s="170"/>
      <c r="H61" s="170"/>
      <c r="I61" s="170"/>
      <c r="J61" s="139" t="s">
        <v>468</v>
      </c>
    </row>
    <row r="62" spans="1:10" ht="31.5" x14ac:dyDescent="0.25">
      <c r="A62" s="164"/>
      <c r="B62" s="196"/>
      <c r="C62" s="170"/>
      <c r="D62" s="170"/>
      <c r="E62" s="170"/>
      <c r="F62" s="170"/>
      <c r="G62" s="170"/>
      <c r="H62" s="170"/>
      <c r="I62" s="170"/>
      <c r="J62" s="139" t="s">
        <v>474</v>
      </c>
    </row>
    <row r="63" spans="1:10" x14ac:dyDescent="0.25">
      <c r="A63" s="164"/>
      <c r="B63" s="196"/>
      <c r="C63" s="170"/>
      <c r="D63" s="170"/>
      <c r="E63" s="170"/>
      <c r="F63" s="170"/>
      <c r="G63" s="170"/>
      <c r="H63" s="170"/>
      <c r="I63" s="170"/>
      <c r="J63" s="139" t="s">
        <v>509</v>
      </c>
    </row>
    <row r="64" spans="1:10" x14ac:dyDescent="0.25">
      <c r="A64" s="165"/>
      <c r="B64" s="197"/>
      <c r="C64" s="171"/>
      <c r="D64" s="171"/>
      <c r="E64" s="171"/>
      <c r="F64" s="171"/>
      <c r="G64" s="171"/>
      <c r="H64" s="171"/>
      <c r="I64" s="171"/>
      <c r="J64" s="139" t="s">
        <v>470</v>
      </c>
    </row>
    <row r="65" spans="1:10" x14ac:dyDescent="0.25">
      <c r="A65" s="163">
        <v>10</v>
      </c>
      <c r="B65" s="195" t="s">
        <v>440</v>
      </c>
      <c r="C65" s="169"/>
      <c r="D65" s="169" t="s">
        <v>212</v>
      </c>
      <c r="E65" s="169"/>
      <c r="F65" s="169">
        <v>76</v>
      </c>
      <c r="G65" s="169" t="s">
        <v>489</v>
      </c>
      <c r="H65" s="169">
        <v>77</v>
      </c>
      <c r="I65" s="169" t="s">
        <v>472</v>
      </c>
      <c r="J65" s="139" t="s">
        <v>532</v>
      </c>
    </row>
    <row r="66" spans="1:10" ht="31.5" x14ac:dyDescent="0.25">
      <c r="A66" s="164"/>
      <c r="B66" s="196"/>
      <c r="C66" s="170"/>
      <c r="D66" s="170"/>
      <c r="E66" s="170"/>
      <c r="F66" s="170"/>
      <c r="G66" s="170"/>
      <c r="H66" s="170"/>
      <c r="I66" s="170"/>
      <c r="J66" s="139" t="s">
        <v>471</v>
      </c>
    </row>
    <row r="67" spans="1:10" x14ac:dyDescent="0.25">
      <c r="A67" s="164"/>
      <c r="B67" s="196"/>
      <c r="C67" s="170"/>
      <c r="D67" s="170"/>
      <c r="E67" s="170"/>
      <c r="F67" s="170"/>
      <c r="G67" s="170"/>
      <c r="H67" s="170"/>
      <c r="I67" s="170"/>
      <c r="J67" s="139" t="s">
        <v>488</v>
      </c>
    </row>
    <row r="68" spans="1:10" x14ac:dyDescent="0.25">
      <c r="A68" s="164"/>
      <c r="B68" s="196"/>
      <c r="C68" s="170"/>
      <c r="D68" s="170"/>
      <c r="E68" s="170"/>
      <c r="F68" s="170"/>
      <c r="G68" s="170"/>
      <c r="H68" s="170"/>
      <c r="I68" s="170"/>
      <c r="J68" s="139" t="s">
        <v>466</v>
      </c>
    </row>
    <row r="69" spans="1:10" x14ac:dyDescent="0.25">
      <c r="A69" s="164"/>
      <c r="B69" s="196"/>
      <c r="C69" s="170"/>
      <c r="D69" s="170"/>
      <c r="E69" s="170"/>
      <c r="F69" s="170"/>
      <c r="G69" s="170"/>
      <c r="H69" s="170"/>
      <c r="I69" s="170"/>
      <c r="J69" s="139" t="s">
        <v>467</v>
      </c>
    </row>
    <row r="70" spans="1:10" ht="31.5" x14ac:dyDescent="0.25">
      <c r="A70" s="164"/>
      <c r="B70" s="196"/>
      <c r="C70" s="170"/>
      <c r="D70" s="170"/>
      <c r="E70" s="170"/>
      <c r="F70" s="170"/>
      <c r="G70" s="170"/>
      <c r="H70" s="170"/>
      <c r="I70" s="170"/>
      <c r="J70" s="139" t="s">
        <v>468</v>
      </c>
    </row>
    <row r="71" spans="1:10" ht="31.5" x14ac:dyDescent="0.25">
      <c r="A71" s="164"/>
      <c r="B71" s="196"/>
      <c r="C71" s="170"/>
      <c r="D71" s="170"/>
      <c r="E71" s="170"/>
      <c r="F71" s="170"/>
      <c r="G71" s="170"/>
      <c r="H71" s="170"/>
      <c r="I71" s="170"/>
      <c r="J71" s="139" t="s">
        <v>474</v>
      </c>
    </row>
    <row r="72" spans="1:10" x14ac:dyDescent="0.25">
      <c r="A72" s="164"/>
      <c r="B72" s="196"/>
      <c r="C72" s="170"/>
      <c r="D72" s="170"/>
      <c r="E72" s="170"/>
      <c r="F72" s="170"/>
      <c r="G72" s="170"/>
      <c r="H72" s="170"/>
      <c r="I72" s="170"/>
      <c r="J72" s="139" t="s">
        <v>509</v>
      </c>
    </row>
    <row r="73" spans="1:10" x14ac:dyDescent="0.25">
      <c r="A73" s="165"/>
      <c r="B73" s="197"/>
      <c r="C73" s="171"/>
      <c r="D73" s="171"/>
      <c r="E73" s="171"/>
      <c r="F73" s="171"/>
      <c r="G73" s="171"/>
      <c r="H73" s="171"/>
      <c r="I73" s="171"/>
      <c r="J73" s="139" t="s">
        <v>533</v>
      </c>
    </row>
    <row r="74" spans="1:10" x14ac:dyDescent="0.25">
      <c r="A74" s="172">
        <v>11</v>
      </c>
      <c r="B74" s="195" t="s">
        <v>441</v>
      </c>
      <c r="C74" s="172"/>
      <c r="D74" s="172" t="s">
        <v>212</v>
      </c>
      <c r="E74" s="172"/>
      <c r="F74" s="172">
        <v>82</v>
      </c>
      <c r="G74" s="172" t="s">
        <v>213</v>
      </c>
      <c r="H74" s="172">
        <v>74</v>
      </c>
      <c r="I74" s="172" t="s">
        <v>489</v>
      </c>
      <c r="J74" s="139" t="s">
        <v>490</v>
      </c>
    </row>
    <row r="75" spans="1:10" x14ac:dyDescent="0.25">
      <c r="A75" s="172"/>
      <c r="B75" s="196"/>
      <c r="C75" s="172"/>
      <c r="D75" s="172"/>
      <c r="E75" s="172"/>
      <c r="F75" s="172"/>
      <c r="G75" s="172"/>
      <c r="H75" s="172"/>
      <c r="I75" s="172"/>
      <c r="J75" s="139" t="s">
        <v>532</v>
      </c>
    </row>
    <row r="76" spans="1:10" ht="31.5" x14ac:dyDescent="0.25">
      <c r="A76" s="172"/>
      <c r="B76" s="196"/>
      <c r="C76" s="172"/>
      <c r="D76" s="172"/>
      <c r="E76" s="172"/>
      <c r="F76" s="172"/>
      <c r="G76" s="172"/>
      <c r="H76" s="172"/>
      <c r="I76" s="172"/>
      <c r="J76" s="139" t="s">
        <v>481</v>
      </c>
    </row>
    <row r="77" spans="1:10" x14ac:dyDescent="0.25">
      <c r="A77" s="172"/>
      <c r="B77" s="196"/>
      <c r="C77" s="172"/>
      <c r="D77" s="172"/>
      <c r="E77" s="172"/>
      <c r="F77" s="172"/>
      <c r="G77" s="172"/>
      <c r="H77" s="172"/>
      <c r="I77" s="172"/>
      <c r="J77" s="139" t="s">
        <v>511</v>
      </c>
    </row>
    <row r="78" spans="1:10" x14ac:dyDescent="0.25">
      <c r="A78" s="172"/>
      <c r="B78" s="196"/>
      <c r="C78" s="172"/>
      <c r="D78" s="172"/>
      <c r="E78" s="172"/>
      <c r="F78" s="172"/>
      <c r="G78" s="172"/>
      <c r="H78" s="172"/>
      <c r="I78" s="172"/>
      <c r="J78" s="139" t="s">
        <v>513</v>
      </c>
    </row>
    <row r="79" spans="1:10" ht="31.5" x14ac:dyDescent="0.25">
      <c r="A79" s="172"/>
      <c r="B79" s="196"/>
      <c r="C79" s="172"/>
      <c r="D79" s="172"/>
      <c r="E79" s="172"/>
      <c r="F79" s="172"/>
      <c r="G79" s="172"/>
      <c r="H79" s="172"/>
      <c r="I79" s="172"/>
      <c r="J79" s="139" t="s">
        <v>468</v>
      </c>
    </row>
    <row r="80" spans="1:10" ht="31.5" x14ac:dyDescent="0.25">
      <c r="A80" s="172"/>
      <c r="B80" s="196"/>
      <c r="C80" s="172"/>
      <c r="D80" s="172"/>
      <c r="E80" s="172"/>
      <c r="F80" s="172"/>
      <c r="G80" s="172"/>
      <c r="H80" s="172"/>
      <c r="I80" s="172"/>
      <c r="J80" s="139" t="s">
        <v>512</v>
      </c>
    </row>
    <row r="81" spans="1:10" x14ac:dyDescent="0.25">
      <c r="A81" s="172"/>
      <c r="B81" s="196"/>
      <c r="C81" s="172"/>
      <c r="D81" s="172"/>
      <c r="E81" s="172"/>
      <c r="F81" s="172"/>
      <c r="G81" s="172"/>
      <c r="H81" s="172"/>
      <c r="I81" s="172"/>
      <c r="J81" s="139" t="s">
        <v>509</v>
      </c>
    </row>
    <row r="82" spans="1:10" x14ac:dyDescent="0.25">
      <c r="A82" s="172"/>
      <c r="B82" s="197"/>
      <c r="C82" s="172"/>
      <c r="D82" s="172"/>
      <c r="E82" s="172"/>
      <c r="F82" s="172"/>
      <c r="G82" s="172"/>
      <c r="H82" s="172"/>
      <c r="I82" s="172"/>
      <c r="J82" s="139" t="s">
        <v>483</v>
      </c>
    </row>
    <row r="83" spans="1:10" x14ac:dyDescent="0.25">
      <c r="A83" s="163">
        <v>12</v>
      </c>
      <c r="B83" s="166" t="s">
        <v>442</v>
      </c>
      <c r="C83" s="169"/>
      <c r="D83" s="169" t="s">
        <v>212</v>
      </c>
      <c r="E83" s="169"/>
      <c r="F83" s="169">
        <v>82</v>
      </c>
      <c r="G83" s="169" t="s">
        <v>213</v>
      </c>
      <c r="H83" s="169">
        <v>87</v>
      </c>
      <c r="I83" s="169" t="s">
        <v>213</v>
      </c>
      <c r="J83" s="139" t="s">
        <v>534</v>
      </c>
    </row>
    <row r="84" spans="1:10" ht="31.5" x14ac:dyDescent="0.25">
      <c r="A84" s="164"/>
      <c r="B84" s="167"/>
      <c r="C84" s="170"/>
      <c r="D84" s="170"/>
      <c r="E84" s="170"/>
      <c r="F84" s="170"/>
      <c r="G84" s="170"/>
      <c r="H84" s="170"/>
      <c r="I84" s="170"/>
      <c r="J84" s="139" t="s">
        <v>481</v>
      </c>
    </row>
    <row r="85" spans="1:10" x14ac:dyDescent="0.25">
      <c r="A85" s="164"/>
      <c r="B85" s="167"/>
      <c r="C85" s="170"/>
      <c r="D85" s="170"/>
      <c r="E85" s="170"/>
      <c r="F85" s="170"/>
      <c r="G85" s="170"/>
      <c r="H85" s="170"/>
      <c r="I85" s="170"/>
      <c r="J85" s="139" t="s">
        <v>482</v>
      </c>
    </row>
    <row r="86" spans="1:10" ht="31.5" x14ac:dyDescent="0.25">
      <c r="A86" s="164"/>
      <c r="B86" s="167"/>
      <c r="C86" s="170"/>
      <c r="D86" s="170"/>
      <c r="E86" s="170"/>
      <c r="F86" s="170"/>
      <c r="G86" s="170"/>
      <c r="H86" s="170"/>
      <c r="I86" s="170"/>
      <c r="J86" s="139" t="s">
        <v>512</v>
      </c>
    </row>
    <row r="87" spans="1:10" x14ac:dyDescent="0.25">
      <c r="A87" s="165"/>
      <c r="B87" s="168"/>
      <c r="C87" s="171"/>
      <c r="D87" s="171"/>
      <c r="E87" s="171"/>
      <c r="F87" s="171"/>
      <c r="G87" s="171"/>
      <c r="H87" s="171"/>
      <c r="I87" s="171"/>
      <c r="J87" s="139" t="s">
        <v>483</v>
      </c>
    </row>
    <row r="88" spans="1:10" x14ac:dyDescent="0.25">
      <c r="A88" s="163">
        <v>13</v>
      </c>
      <c r="B88" s="166" t="s">
        <v>326</v>
      </c>
      <c r="C88" s="169"/>
      <c r="D88" s="169" t="s">
        <v>212</v>
      </c>
      <c r="E88" s="169"/>
      <c r="F88" s="169">
        <v>73</v>
      </c>
      <c r="G88" s="172" t="s">
        <v>489</v>
      </c>
      <c r="H88" s="169">
        <v>76</v>
      </c>
      <c r="I88" s="169" t="s">
        <v>472</v>
      </c>
      <c r="J88" s="144" t="s">
        <v>480</v>
      </c>
    </row>
    <row r="89" spans="1:10" ht="24.75" customHeight="1" x14ac:dyDescent="0.25">
      <c r="A89" s="164"/>
      <c r="B89" s="167"/>
      <c r="C89" s="170"/>
      <c r="D89" s="170"/>
      <c r="E89" s="170"/>
      <c r="F89" s="170"/>
      <c r="G89" s="172"/>
      <c r="H89" s="170"/>
      <c r="I89" s="170"/>
      <c r="J89" s="145" t="s">
        <v>548</v>
      </c>
    </row>
    <row r="90" spans="1:10" ht="31.5" x14ac:dyDescent="0.25">
      <c r="A90" s="164"/>
      <c r="B90" s="167"/>
      <c r="C90" s="170"/>
      <c r="D90" s="170"/>
      <c r="E90" s="170"/>
      <c r="F90" s="170"/>
      <c r="G90" s="172"/>
      <c r="H90" s="170"/>
      <c r="I90" s="170"/>
      <c r="J90" s="139" t="s">
        <v>481</v>
      </c>
    </row>
    <row r="91" spans="1:10" ht="24.75" customHeight="1" x14ac:dyDescent="0.25">
      <c r="A91" s="164"/>
      <c r="B91" s="167"/>
      <c r="C91" s="170"/>
      <c r="D91" s="170"/>
      <c r="E91" s="170"/>
      <c r="F91" s="170"/>
      <c r="G91" s="172"/>
      <c r="H91" s="170"/>
      <c r="I91" s="170"/>
      <c r="J91" s="139" t="s">
        <v>488</v>
      </c>
    </row>
    <row r="92" spans="1:10" x14ac:dyDescent="0.25">
      <c r="A92" s="164"/>
      <c r="B92" s="167"/>
      <c r="C92" s="170"/>
      <c r="D92" s="170"/>
      <c r="E92" s="170"/>
      <c r="F92" s="170"/>
      <c r="G92" s="172"/>
      <c r="H92" s="170"/>
      <c r="I92" s="170"/>
      <c r="J92" s="139" t="s">
        <v>466</v>
      </c>
    </row>
    <row r="93" spans="1:10" ht="24.75" customHeight="1" x14ac:dyDescent="0.25">
      <c r="A93" s="164"/>
      <c r="B93" s="167"/>
      <c r="C93" s="170"/>
      <c r="D93" s="170"/>
      <c r="E93" s="170"/>
      <c r="F93" s="170"/>
      <c r="G93" s="172"/>
      <c r="H93" s="170"/>
      <c r="I93" s="170"/>
      <c r="J93" s="139" t="s">
        <v>467</v>
      </c>
    </row>
    <row r="94" spans="1:10" ht="31.5" x14ac:dyDescent="0.25">
      <c r="A94" s="164"/>
      <c r="B94" s="167"/>
      <c r="C94" s="170"/>
      <c r="D94" s="170"/>
      <c r="E94" s="170"/>
      <c r="F94" s="170"/>
      <c r="G94" s="172"/>
      <c r="H94" s="170"/>
      <c r="I94" s="170"/>
      <c r="J94" s="139" t="s">
        <v>468</v>
      </c>
    </row>
    <row r="95" spans="1:10" ht="24.75" customHeight="1" x14ac:dyDescent="0.25">
      <c r="A95" s="164"/>
      <c r="B95" s="167"/>
      <c r="C95" s="170"/>
      <c r="D95" s="170"/>
      <c r="E95" s="170"/>
      <c r="F95" s="170"/>
      <c r="G95" s="172"/>
      <c r="H95" s="170"/>
      <c r="I95" s="170"/>
      <c r="J95" s="139" t="s">
        <v>509</v>
      </c>
    </row>
    <row r="96" spans="1:10" x14ac:dyDescent="0.25">
      <c r="A96" s="165"/>
      <c r="B96" s="168"/>
      <c r="C96" s="171"/>
      <c r="D96" s="171"/>
      <c r="E96" s="171"/>
      <c r="F96" s="171"/>
      <c r="G96" s="172"/>
      <c r="H96" s="171"/>
      <c r="I96" s="171"/>
      <c r="J96" s="139" t="s">
        <v>483</v>
      </c>
    </row>
    <row r="97" spans="1:10" ht="31.5" x14ac:dyDescent="0.25">
      <c r="A97" s="163">
        <v>14</v>
      </c>
      <c r="B97" s="166" t="s">
        <v>443</v>
      </c>
      <c r="C97" s="169"/>
      <c r="D97" s="169" t="s">
        <v>212</v>
      </c>
      <c r="E97" s="169"/>
      <c r="F97" s="169">
        <v>85</v>
      </c>
      <c r="G97" s="169" t="s">
        <v>213</v>
      </c>
      <c r="H97" s="169">
        <v>87</v>
      </c>
      <c r="I97" s="169" t="s">
        <v>213</v>
      </c>
      <c r="J97" s="139" t="s">
        <v>481</v>
      </c>
    </row>
    <row r="98" spans="1:10" x14ac:dyDescent="0.25">
      <c r="A98" s="164"/>
      <c r="B98" s="167"/>
      <c r="C98" s="170"/>
      <c r="D98" s="170"/>
      <c r="E98" s="170"/>
      <c r="F98" s="170"/>
      <c r="G98" s="170"/>
      <c r="H98" s="170"/>
      <c r="I98" s="170"/>
      <c r="J98" s="139" t="s">
        <v>482</v>
      </c>
    </row>
    <row r="99" spans="1:10" ht="31.5" x14ac:dyDescent="0.25">
      <c r="A99" s="164"/>
      <c r="B99" s="167"/>
      <c r="C99" s="170"/>
      <c r="D99" s="170"/>
      <c r="E99" s="170"/>
      <c r="F99" s="170"/>
      <c r="G99" s="170"/>
      <c r="H99" s="170"/>
      <c r="I99" s="170"/>
      <c r="J99" s="139" t="s">
        <v>468</v>
      </c>
    </row>
    <row r="100" spans="1:10" ht="31.5" x14ac:dyDescent="0.25">
      <c r="A100" s="164"/>
      <c r="B100" s="167"/>
      <c r="C100" s="170"/>
      <c r="D100" s="170"/>
      <c r="E100" s="170"/>
      <c r="F100" s="170"/>
      <c r="G100" s="170"/>
      <c r="H100" s="170"/>
      <c r="I100" s="170"/>
      <c r="J100" s="139" t="s">
        <v>512</v>
      </c>
    </row>
    <row r="101" spans="1:10" x14ac:dyDescent="0.25">
      <c r="A101" s="165"/>
      <c r="B101" s="168"/>
      <c r="C101" s="171"/>
      <c r="D101" s="171"/>
      <c r="E101" s="171"/>
      <c r="F101" s="171"/>
      <c r="G101" s="171"/>
      <c r="H101" s="171"/>
      <c r="I101" s="171"/>
      <c r="J101" s="139" t="s">
        <v>483</v>
      </c>
    </row>
    <row r="102" spans="1:10" x14ac:dyDescent="0.25">
      <c r="A102" s="163">
        <v>15</v>
      </c>
      <c r="B102" s="166" t="s">
        <v>444</v>
      </c>
      <c r="C102" s="169"/>
      <c r="D102" s="169" t="s">
        <v>212</v>
      </c>
      <c r="E102" s="169"/>
      <c r="F102" s="169">
        <v>82</v>
      </c>
      <c r="G102" s="169" t="s">
        <v>213</v>
      </c>
      <c r="H102" s="169">
        <v>76</v>
      </c>
      <c r="I102" s="172" t="s">
        <v>489</v>
      </c>
      <c r="J102" s="139" t="s">
        <v>490</v>
      </c>
    </row>
    <row r="103" spans="1:10" x14ac:dyDescent="0.25">
      <c r="A103" s="164"/>
      <c r="B103" s="167"/>
      <c r="C103" s="170"/>
      <c r="D103" s="170"/>
      <c r="E103" s="170"/>
      <c r="F103" s="170"/>
      <c r="G103" s="170"/>
      <c r="H103" s="170"/>
      <c r="I103" s="172"/>
      <c r="J103" s="139" t="s">
        <v>535</v>
      </c>
    </row>
    <row r="104" spans="1:10" ht="31.5" x14ac:dyDescent="0.25">
      <c r="A104" s="164"/>
      <c r="B104" s="167"/>
      <c r="C104" s="170"/>
      <c r="D104" s="170"/>
      <c r="E104" s="170"/>
      <c r="F104" s="170"/>
      <c r="G104" s="170"/>
      <c r="H104" s="170"/>
      <c r="I104" s="172"/>
      <c r="J104" s="139" t="s">
        <v>481</v>
      </c>
    </row>
    <row r="105" spans="1:10" x14ac:dyDescent="0.25">
      <c r="A105" s="164"/>
      <c r="B105" s="167"/>
      <c r="C105" s="170"/>
      <c r="D105" s="170"/>
      <c r="E105" s="170"/>
      <c r="F105" s="170"/>
      <c r="G105" s="170"/>
      <c r="H105" s="170"/>
      <c r="I105" s="172"/>
      <c r="J105" s="139" t="s">
        <v>488</v>
      </c>
    </row>
    <row r="106" spans="1:10" x14ac:dyDescent="0.25">
      <c r="A106" s="164"/>
      <c r="B106" s="167"/>
      <c r="C106" s="170"/>
      <c r="D106" s="170"/>
      <c r="E106" s="170"/>
      <c r="F106" s="170"/>
      <c r="G106" s="170"/>
      <c r="H106" s="170"/>
      <c r="I106" s="172"/>
      <c r="J106" s="139" t="s">
        <v>482</v>
      </c>
    </row>
    <row r="107" spans="1:10" ht="31.5" x14ac:dyDescent="0.25">
      <c r="A107" s="164"/>
      <c r="B107" s="167"/>
      <c r="C107" s="170"/>
      <c r="D107" s="170"/>
      <c r="E107" s="170"/>
      <c r="F107" s="170"/>
      <c r="G107" s="170"/>
      <c r="H107" s="170"/>
      <c r="I107" s="172"/>
      <c r="J107" s="139" t="s">
        <v>468</v>
      </c>
    </row>
    <row r="108" spans="1:10" ht="31.5" x14ac:dyDescent="0.25">
      <c r="A108" s="164"/>
      <c r="B108" s="167"/>
      <c r="C108" s="170"/>
      <c r="D108" s="170"/>
      <c r="E108" s="170"/>
      <c r="F108" s="170"/>
      <c r="G108" s="170"/>
      <c r="H108" s="170"/>
      <c r="I108" s="172"/>
      <c r="J108" s="139" t="s">
        <v>512</v>
      </c>
    </row>
    <row r="109" spans="1:10" x14ac:dyDescent="0.25">
      <c r="A109" s="164"/>
      <c r="B109" s="167"/>
      <c r="C109" s="170"/>
      <c r="D109" s="170"/>
      <c r="E109" s="170"/>
      <c r="F109" s="170"/>
      <c r="G109" s="170"/>
      <c r="H109" s="170"/>
      <c r="I109" s="172"/>
      <c r="J109" s="139" t="s">
        <v>509</v>
      </c>
    </row>
    <row r="110" spans="1:10" x14ac:dyDescent="0.25">
      <c r="A110" s="165"/>
      <c r="B110" s="168"/>
      <c r="C110" s="171"/>
      <c r="D110" s="171"/>
      <c r="E110" s="171"/>
      <c r="F110" s="171"/>
      <c r="G110" s="171"/>
      <c r="H110" s="171"/>
      <c r="I110" s="172"/>
      <c r="J110" s="139" t="s">
        <v>483</v>
      </c>
    </row>
    <row r="111" spans="1:10" ht="24.75" customHeight="1" x14ac:dyDescent="0.25">
      <c r="A111" s="163">
        <v>16</v>
      </c>
      <c r="B111" s="166" t="s">
        <v>445</v>
      </c>
      <c r="C111" s="169"/>
      <c r="D111" s="169" t="s">
        <v>212</v>
      </c>
      <c r="E111" s="169"/>
      <c r="F111" s="169">
        <v>65</v>
      </c>
      <c r="G111" s="169" t="s">
        <v>489</v>
      </c>
      <c r="H111" s="169">
        <v>66</v>
      </c>
      <c r="I111" s="169" t="s">
        <v>489</v>
      </c>
      <c r="J111" s="144" t="s">
        <v>480</v>
      </c>
    </row>
    <row r="112" spans="1:10" ht="24.75" customHeight="1" x14ac:dyDescent="0.25">
      <c r="A112" s="164"/>
      <c r="B112" s="167"/>
      <c r="C112" s="170"/>
      <c r="D112" s="170"/>
      <c r="E112" s="170"/>
      <c r="F112" s="170"/>
      <c r="G112" s="170"/>
      <c r="H112" s="170"/>
      <c r="I112" s="170"/>
      <c r="J112" s="146" t="s">
        <v>536</v>
      </c>
    </row>
    <row r="113" spans="1:10" ht="24.75" customHeight="1" x14ac:dyDescent="0.25">
      <c r="A113" s="164"/>
      <c r="B113" s="167"/>
      <c r="C113" s="170"/>
      <c r="D113" s="170"/>
      <c r="E113" s="170"/>
      <c r="F113" s="170"/>
      <c r="G113" s="170"/>
      <c r="H113" s="170"/>
      <c r="I113" s="170"/>
      <c r="J113" s="146" t="s">
        <v>537</v>
      </c>
    </row>
    <row r="114" spans="1:10" x14ac:dyDescent="0.25">
      <c r="A114" s="164"/>
      <c r="B114" s="167"/>
      <c r="C114" s="170"/>
      <c r="D114" s="170"/>
      <c r="E114" s="170"/>
      <c r="F114" s="170"/>
      <c r="G114" s="170"/>
      <c r="H114" s="170"/>
      <c r="I114" s="170"/>
      <c r="J114" s="139" t="s">
        <v>490</v>
      </c>
    </row>
    <row r="115" spans="1:10" x14ac:dyDescent="0.25">
      <c r="A115" s="164"/>
      <c r="B115" s="167"/>
      <c r="C115" s="170"/>
      <c r="D115" s="170"/>
      <c r="E115" s="170"/>
      <c r="F115" s="170"/>
      <c r="G115" s="170"/>
      <c r="H115" s="170"/>
      <c r="I115" s="170"/>
      <c r="J115" s="139" t="s">
        <v>538</v>
      </c>
    </row>
    <row r="116" spans="1:10" ht="31.5" x14ac:dyDescent="0.25">
      <c r="A116" s="164"/>
      <c r="B116" s="167"/>
      <c r="C116" s="170"/>
      <c r="D116" s="170"/>
      <c r="E116" s="170"/>
      <c r="F116" s="170"/>
      <c r="G116" s="170"/>
      <c r="H116" s="170"/>
      <c r="I116" s="170"/>
      <c r="J116" s="139" t="s">
        <v>481</v>
      </c>
    </row>
    <row r="117" spans="1:10" s="17" customFormat="1" x14ac:dyDescent="0.25">
      <c r="A117" s="164"/>
      <c r="B117" s="167"/>
      <c r="C117" s="170"/>
      <c r="D117" s="170"/>
      <c r="E117" s="170"/>
      <c r="F117" s="170"/>
      <c r="G117" s="170"/>
      <c r="H117" s="170"/>
      <c r="I117" s="170"/>
      <c r="J117" s="141" t="s">
        <v>539</v>
      </c>
    </row>
    <row r="118" spans="1:10" x14ac:dyDescent="0.25">
      <c r="A118" s="164"/>
      <c r="B118" s="167"/>
      <c r="C118" s="170"/>
      <c r="D118" s="170"/>
      <c r="E118" s="170"/>
      <c r="F118" s="170"/>
      <c r="G118" s="170"/>
      <c r="H118" s="170"/>
      <c r="I118" s="170"/>
      <c r="J118" s="139" t="s">
        <v>482</v>
      </c>
    </row>
    <row r="119" spans="1:10" ht="31.5" x14ac:dyDescent="0.25">
      <c r="A119" s="164"/>
      <c r="B119" s="167"/>
      <c r="C119" s="170"/>
      <c r="D119" s="170"/>
      <c r="E119" s="170"/>
      <c r="F119" s="170"/>
      <c r="G119" s="170"/>
      <c r="H119" s="170"/>
      <c r="I119" s="170"/>
      <c r="J119" s="139" t="s">
        <v>468</v>
      </c>
    </row>
    <row r="120" spans="1:10" ht="31.5" x14ac:dyDescent="0.25">
      <c r="A120" s="164"/>
      <c r="B120" s="167"/>
      <c r="C120" s="170"/>
      <c r="D120" s="170"/>
      <c r="E120" s="170"/>
      <c r="F120" s="170"/>
      <c r="G120" s="170"/>
      <c r="H120" s="170"/>
      <c r="I120" s="170"/>
      <c r="J120" s="139" t="s">
        <v>512</v>
      </c>
    </row>
    <row r="121" spans="1:10" ht="24.75" customHeight="1" x14ac:dyDescent="0.25">
      <c r="A121" s="164"/>
      <c r="B121" s="167"/>
      <c r="C121" s="170"/>
      <c r="D121" s="170"/>
      <c r="E121" s="170"/>
      <c r="F121" s="170"/>
      <c r="G121" s="170"/>
      <c r="H121" s="170"/>
      <c r="I121" s="170"/>
      <c r="J121" s="139" t="s">
        <v>509</v>
      </c>
    </row>
    <row r="122" spans="1:10" x14ac:dyDescent="0.25">
      <c r="A122" s="165"/>
      <c r="B122" s="168"/>
      <c r="C122" s="171"/>
      <c r="D122" s="171"/>
      <c r="E122" s="171"/>
      <c r="F122" s="171"/>
      <c r="G122" s="171"/>
      <c r="H122" s="171"/>
      <c r="I122" s="171"/>
      <c r="J122" s="139" t="s">
        <v>483</v>
      </c>
    </row>
    <row r="123" spans="1:10" ht="24.75" customHeight="1" x14ac:dyDescent="0.25">
      <c r="A123" s="163">
        <v>17</v>
      </c>
      <c r="B123" s="166" t="s">
        <v>446</v>
      </c>
      <c r="C123" s="169"/>
      <c r="D123" s="169" t="s">
        <v>212</v>
      </c>
      <c r="E123" s="169"/>
      <c r="F123" s="169">
        <v>77</v>
      </c>
      <c r="G123" s="169" t="s">
        <v>472</v>
      </c>
      <c r="H123" s="169">
        <v>71</v>
      </c>
      <c r="I123" s="169" t="s">
        <v>489</v>
      </c>
      <c r="J123" s="144" t="s">
        <v>480</v>
      </c>
    </row>
    <row r="124" spans="1:10" ht="24.75" customHeight="1" x14ac:dyDescent="0.25">
      <c r="A124" s="164"/>
      <c r="B124" s="167"/>
      <c r="C124" s="170"/>
      <c r="D124" s="170"/>
      <c r="E124" s="170"/>
      <c r="F124" s="170"/>
      <c r="G124" s="170"/>
      <c r="H124" s="170"/>
      <c r="I124" s="170"/>
      <c r="J124" s="146" t="s">
        <v>536</v>
      </c>
    </row>
    <row r="125" spans="1:10" ht="24.75" customHeight="1" x14ac:dyDescent="0.25">
      <c r="A125" s="164"/>
      <c r="B125" s="167"/>
      <c r="C125" s="170"/>
      <c r="D125" s="170"/>
      <c r="E125" s="170"/>
      <c r="F125" s="170"/>
      <c r="G125" s="170"/>
      <c r="H125" s="170"/>
      <c r="I125" s="170"/>
      <c r="J125" s="146" t="s">
        <v>537</v>
      </c>
    </row>
    <row r="126" spans="1:10" x14ac:dyDescent="0.25">
      <c r="A126" s="164"/>
      <c r="B126" s="167"/>
      <c r="C126" s="170"/>
      <c r="D126" s="170"/>
      <c r="E126" s="170"/>
      <c r="F126" s="170"/>
      <c r="G126" s="170"/>
      <c r="H126" s="170"/>
      <c r="I126" s="170"/>
      <c r="J126" s="139" t="s">
        <v>490</v>
      </c>
    </row>
    <row r="127" spans="1:10" x14ac:dyDescent="0.25">
      <c r="A127" s="164"/>
      <c r="B127" s="167"/>
      <c r="C127" s="170"/>
      <c r="D127" s="170"/>
      <c r="E127" s="170"/>
      <c r="F127" s="170"/>
      <c r="G127" s="170"/>
      <c r="H127" s="170"/>
      <c r="I127" s="170"/>
      <c r="J127" s="139" t="s">
        <v>538</v>
      </c>
    </row>
    <row r="128" spans="1:10" ht="31.5" x14ac:dyDescent="0.25">
      <c r="A128" s="164"/>
      <c r="B128" s="167"/>
      <c r="C128" s="170"/>
      <c r="D128" s="170"/>
      <c r="E128" s="170"/>
      <c r="F128" s="170"/>
      <c r="G128" s="170"/>
      <c r="H128" s="170"/>
      <c r="I128" s="170"/>
      <c r="J128" s="139" t="s">
        <v>481</v>
      </c>
    </row>
    <row r="129" spans="1:10" x14ac:dyDescent="0.25">
      <c r="A129" s="164"/>
      <c r="B129" s="167"/>
      <c r="C129" s="170"/>
      <c r="D129" s="170"/>
      <c r="E129" s="170"/>
      <c r="F129" s="170"/>
      <c r="G129" s="170"/>
      <c r="H129" s="170"/>
      <c r="I129" s="170"/>
      <c r="J129" s="139" t="s">
        <v>482</v>
      </c>
    </row>
    <row r="130" spans="1:10" ht="31.5" x14ac:dyDescent="0.25">
      <c r="A130" s="164"/>
      <c r="B130" s="167"/>
      <c r="C130" s="170"/>
      <c r="D130" s="170"/>
      <c r="E130" s="170"/>
      <c r="F130" s="170"/>
      <c r="G130" s="170"/>
      <c r="H130" s="170"/>
      <c r="I130" s="170"/>
      <c r="J130" s="139" t="s">
        <v>468</v>
      </c>
    </row>
    <row r="131" spans="1:10" ht="31.5" x14ac:dyDescent="0.25">
      <c r="A131" s="164"/>
      <c r="B131" s="167"/>
      <c r="C131" s="170"/>
      <c r="D131" s="170"/>
      <c r="E131" s="170"/>
      <c r="F131" s="170"/>
      <c r="G131" s="170"/>
      <c r="H131" s="170"/>
      <c r="I131" s="170"/>
      <c r="J131" s="139" t="s">
        <v>512</v>
      </c>
    </row>
    <row r="132" spans="1:10" x14ac:dyDescent="0.25">
      <c r="A132" s="165"/>
      <c r="B132" s="168"/>
      <c r="C132" s="171"/>
      <c r="D132" s="171"/>
      <c r="E132" s="171"/>
      <c r="F132" s="171"/>
      <c r="G132" s="171"/>
      <c r="H132" s="171"/>
      <c r="I132" s="171"/>
      <c r="J132" s="139" t="s">
        <v>483</v>
      </c>
    </row>
    <row r="133" spans="1:10" ht="24.75" customHeight="1" x14ac:dyDescent="0.25">
      <c r="A133" s="163">
        <v>18</v>
      </c>
      <c r="B133" s="166" t="s">
        <v>447</v>
      </c>
      <c r="C133" s="169"/>
      <c r="D133" s="169" t="s">
        <v>212</v>
      </c>
      <c r="E133" s="169"/>
      <c r="F133" s="169">
        <v>65</v>
      </c>
      <c r="G133" s="169" t="s">
        <v>489</v>
      </c>
      <c r="H133" s="169">
        <v>68</v>
      </c>
      <c r="I133" s="169" t="s">
        <v>489</v>
      </c>
      <c r="J133" s="144" t="s">
        <v>480</v>
      </c>
    </row>
    <row r="134" spans="1:10" ht="24.75" customHeight="1" x14ac:dyDescent="0.25">
      <c r="A134" s="164"/>
      <c r="B134" s="167"/>
      <c r="C134" s="170"/>
      <c r="D134" s="170"/>
      <c r="E134" s="170"/>
      <c r="F134" s="170"/>
      <c r="G134" s="170"/>
      <c r="H134" s="170"/>
      <c r="I134" s="170"/>
      <c r="J134" s="146" t="s">
        <v>536</v>
      </c>
    </row>
    <row r="135" spans="1:10" ht="24.75" customHeight="1" x14ac:dyDescent="0.25">
      <c r="A135" s="164"/>
      <c r="B135" s="167"/>
      <c r="C135" s="170"/>
      <c r="D135" s="170"/>
      <c r="E135" s="170"/>
      <c r="F135" s="170"/>
      <c r="G135" s="170"/>
      <c r="H135" s="170"/>
      <c r="I135" s="170"/>
      <c r="J135" s="146" t="s">
        <v>537</v>
      </c>
    </row>
    <row r="136" spans="1:10" x14ac:dyDescent="0.25">
      <c r="A136" s="164"/>
      <c r="B136" s="167"/>
      <c r="C136" s="170"/>
      <c r="D136" s="170"/>
      <c r="E136" s="170"/>
      <c r="F136" s="170"/>
      <c r="G136" s="170"/>
      <c r="H136" s="170"/>
      <c r="I136" s="170"/>
      <c r="J136" s="139" t="s">
        <v>490</v>
      </c>
    </row>
    <row r="137" spans="1:10" ht="24.75" customHeight="1" x14ac:dyDescent="0.25">
      <c r="A137" s="164"/>
      <c r="B137" s="167"/>
      <c r="C137" s="170"/>
      <c r="D137" s="170"/>
      <c r="E137" s="170"/>
      <c r="F137" s="170"/>
      <c r="G137" s="170"/>
      <c r="H137" s="170"/>
      <c r="I137" s="170"/>
      <c r="J137" s="139" t="s">
        <v>538</v>
      </c>
    </row>
    <row r="138" spans="1:10" ht="31.5" x14ac:dyDescent="0.25">
      <c r="A138" s="164"/>
      <c r="B138" s="167"/>
      <c r="C138" s="170"/>
      <c r="D138" s="170"/>
      <c r="E138" s="170"/>
      <c r="F138" s="170"/>
      <c r="G138" s="170"/>
      <c r="H138" s="170"/>
      <c r="I138" s="170"/>
      <c r="J138" s="139" t="s">
        <v>481</v>
      </c>
    </row>
    <row r="139" spans="1:10" x14ac:dyDescent="0.25">
      <c r="A139" s="164"/>
      <c r="B139" s="167"/>
      <c r="C139" s="170"/>
      <c r="D139" s="170"/>
      <c r="E139" s="170"/>
      <c r="F139" s="170"/>
      <c r="G139" s="170"/>
      <c r="H139" s="170"/>
      <c r="I139" s="170"/>
      <c r="J139" s="139" t="s">
        <v>482</v>
      </c>
    </row>
    <row r="140" spans="1:10" ht="31.5" x14ac:dyDescent="0.25">
      <c r="A140" s="164"/>
      <c r="B140" s="167"/>
      <c r="C140" s="170"/>
      <c r="D140" s="170"/>
      <c r="E140" s="170"/>
      <c r="F140" s="170"/>
      <c r="G140" s="170"/>
      <c r="H140" s="170"/>
      <c r="I140" s="170"/>
      <c r="J140" s="139" t="s">
        <v>468</v>
      </c>
    </row>
    <row r="141" spans="1:10" ht="31.5" x14ac:dyDescent="0.25">
      <c r="A141" s="164"/>
      <c r="B141" s="167"/>
      <c r="C141" s="170"/>
      <c r="D141" s="170"/>
      <c r="E141" s="170"/>
      <c r="F141" s="170"/>
      <c r="G141" s="170"/>
      <c r="H141" s="170"/>
      <c r="I141" s="170"/>
      <c r="J141" s="139" t="s">
        <v>512</v>
      </c>
    </row>
    <row r="142" spans="1:10" x14ac:dyDescent="0.25">
      <c r="A142" s="164"/>
      <c r="B142" s="167"/>
      <c r="C142" s="170"/>
      <c r="D142" s="170"/>
      <c r="E142" s="170"/>
      <c r="F142" s="170"/>
      <c r="G142" s="170"/>
      <c r="H142" s="170"/>
      <c r="I142" s="170"/>
      <c r="J142" s="139" t="s">
        <v>509</v>
      </c>
    </row>
    <row r="143" spans="1:10" x14ac:dyDescent="0.25">
      <c r="A143" s="165"/>
      <c r="B143" s="168"/>
      <c r="C143" s="171"/>
      <c r="D143" s="171"/>
      <c r="E143" s="171"/>
      <c r="F143" s="171"/>
      <c r="G143" s="171"/>
      <c r="H143" s="171"/>
      <c r="I143" s="171"/>
      <c r="J143" s="139" t="s">
        <v>483</v>
      </c>
    </row>
    <row r="144" spans="1:10" x14ac:dyDescent="0.25">
      <c r="A144" s="163">
        <v>19</v>
      </c>
      <c r="B144" s="166" t="s">
        <v>448</v>
      </c>
      <c r="C144" s="169"/>
      <c r="D144" s="169" t="s">
        <v>212</v>
      </c>
      <c r="E144" s="169"/>
      <c r="F144" s="169">
        <v>81</v>
      </c>
      <c r="G144" s="169" t="s">
        <v>213</v>
      </c>
      <c r="H144" s="169">
        <v>76</v>
      </c>
      <c r="I144" s="169" t="s">
        <v>489</v>
      </c>
      <c r="J144" s="139" t="s">
        <v>490</v>
      </c>
    </row>
    <row r="145" spans="1:10" ht="31.5" x14ac:dyDescent="0.25">
      <c r="A145" s="164"/>
      <c r="B145" s="167"/>
      <c r="C145" s="170"/>
      <c r="D145" s="170"/>
      <c r="E145" s="170"/>
      <c r="F145" s="170"/>
      <c r="G145" s="170"/>
      <c r="H145" s="170"/>
      <c r="I145" s="170"/>
      <c r="J145" s="139" t="s">
        <v>481</v>
      </c>
    </row>
    <row r="146" spans="1:10" ht="24.75" customHeight="1" x14ac:dyDescent="0.25">
      <c r="A146" s="164"/>
      <c r="B146" s="167"/>
      <c r="C146" s="170"/>
      <c r="D146" s="170"/>
      <c r="E146" s="170"/>
      <c r="F146" s="170"/>
      <c r="G146" s="170"/>
      <c r="H146" s="170"/>
      <c r="I146" s="170"/>
      <c r="J146" s="139" t="s">
        <v>488</v>
      </c>
    </row>
    <row r="147" spans="1:10" x14ac:dyDescent="0.25">
      <c r="A147" s="164"/>
      <c r="B147" s="167"/>
      <c r="C147" s="170"/>
      <c r="D147" s="170"/>
      <c r="E147" s="170"/>
      <c r="F147" s="170"/>
      <c r="G147" s="170"/>
      <c r="H147" s="170"/>
      <c r="I147" s="170"/>
      <c r="J147" s="139" t="s">
        <v>466</v>
      </c>
    </row>
    <row r="148" spans="1:10" ht="24.75" customHeight="1" x14ac:dyDescent="0.25">
      <c r="A148" s="164"/>
      <c r="B148" s="167"/>
      <c r="C148" s="170"/>
      <c r="D148" s="170"/>
      <c r="E148" s="170"/>
      <c r="F148" s="170"/>
      <c r="G148" s="170"/>
      <c r="H148" s="170"/>
      <c r="I148" s="170"/>
      <c r="J148" s="139" t="s">
        <v>467</v>
      </c>
    </row>
    <row r="149" spans="1:10" s="17" customFormat="1" x14ac:dyDescent="0.25">
      <c r="A149" s="164"/>
      <c r="B149" s="167"/>
      <c r="C149" s="170"/>
      <c r="D149" s="170"/>
      <c r="E149" s="170"/>
      <c r="F149" s="170"/>
      <c r="G149" s="170"/>
      <c r="H149" s="170"/>
      <c r="I149" s="170"/>
      <c r="J149" s="141" t="s">
        <v>519</v>
      </c>
    </row>
    <row r="150" spans="1:10" ht="31.5" x14ac:dyDescent="0.25">
      <c r="A150" s="164"/>
      <c r="B150" s="167"/>
      <c r="C150" s="170"/>
      <c r="D150" s="170"/>
      <c r="E150" s="170"/>
      <c r="F150" s="170"/>
      <c r="G150" s="170"/>
      <c r="H150" s="170"/>
      <c r="I150" s="170"/>
      <c r="J150" s="139" t="s">
        <v>468</v>
      </c>
    </row>
    <row r="151" spans="1:10" ht="31.5" x14ac:dyDescent="0.25">
      <c r="A151" s="164"/>
      <c r="B151" s="167"/>
      <c r="C151" s="170"/>
      <c r="D151" s="170"/>
      <c r="E151" s="170"/>
      <c r="F151" s="170"/>
      <c r="G151" s="170"/>
      <c r="H151" s="170"/>
      <c r="I151" s="170"/>
      <c r="J151" s="139" t="s">
        <v>512</v>
      </c>
    </row>
    <row r="152" spans="1:10" x14ac:dyDescent="0.25">
      <c r="A152" s="165"/>
      <c r="B152" s="168"/>
      <c r="C152" s="171"/>
      <c r="D152" s="171"/>
      <c r="E152" s="171"/>
      <c r="F152" s="171"/>
      <c r="G152" s="171"/>
      <c r="H152" s="171"/>
      <c r="I152" s="171"/>
      <c r="J152" s="139" t="s">
        <v>483</v>
      </c>
    </row>
    <row r="153" spans="1:10" ht="24.75" customHeight="1" x14ac:dyDescent="0.25">
      <c r="A153" s="163">
        <v>20</v>
      </c>
      <c r="B153" s="166" t="s">
        <v>376</v>
      </c>
      <c r="C153" s="169"/>
      <c r="D153" s="169" t="s">
        <v>212</v>
      </c>
      <c r="E153" s="169"/>
      <c r="F153" s="169">
        <v>87</v>
      </c>
      <c r="G153" s="169" t="s">
        <v>213</v>
      </c>
      <c r="H153" s="169">
        <v>77</v>
      </c>
      <c r="I153" s="169" t="s">
        <v>489</v>
      </c>
      <c r="J153" s="144" t="s">
        <v>480</v>
      </c>
    </row>
    <row r="154" spans="1:10" x14ac:dyDescent="0.25">
      <c r="A154" s="164"/>
      <c r="B154" s="167"/>
      <c r="C154" s="170"/>
      <c r="D154" s="170"/>
      <c r="E154" s="170"/>
      <c r="F154" s="170"/>
      <c r="G154" s="170"/>
      <c r="H154" s="170"/>
      <c r="I154" s="170"/>
      <c r="J154" s="139" t="s">
        <v>490</v>
      </c>
    </row>
    <row r="155" spans="1:10" ht="24.75" customHeight="1" x14ac:dyDescent="0.25">
      <c r="A155" s="164"/>
      <c r="B155" s="167"/>
      <c r="C155" s="170"/>
      <c r="D155" s="170"/>
      <c r="E155" s="170"/>
      <c r="F155" s="170"/>
      <c r="G155" s="170"/>
      <c r="H155" s="170"/>
      <c r="I155" s="170"/>
      <c r="J155" s="139" t="s">
        <v>488</v>
      </c>
    </row>
    <row r="156" spans="1:10" x14ac:dyDescent="0.25">
      <c r="A156" s="164"/>
      <c r="B156" s="167"/>
      <c r="C156" s="170"/>
      <c r="D156" s="170"/>
      <c r="E156" s="170"/>
      <c r="F156" s="170"/>
      <c r="G156" s="170"/>
      <c r="H156" s="170"/>
      <c r="I156" s="170"/>
      <c r="J156" s="139" t="s">
        <v>466</v>
      </c>
    </row>
    <row r="157" spans="1:10" ht="24.75" customHeight="1" x14ac:dyDescent="0.25">
      <c r="A157" s="164"/>
      <c r="B157" s="167"/>
      <c r="C157" s="170"/>
      <c r="D157" s="170"/>
      <c r="E157" s="170"/>
      <c r="F157" s="170"/>
      <c r="G157" s="170"/>
      <c r="H157" s="170"/>
      <c r="I157" s="170"/>
      <c r="J157" s="139" t="s">
        <v>514</v>
      </c>
    </row>
    <row r="158" spans="1:10" ht="31.5" x14ac:dyDescent="0.25">
      <c r="A158" s="164"/>
      <c r="B158" s="167"/>
      <c r="C158" s="170"/>
      <c r="D158" s="170"/>
      <c r="E158" s="170"/>
      <c r="F158" s="170"/>
      <c r="G158" s="170"/>
      <c r="H158" s="170"/>
      <c r="I158" s="170"/>
      <c r="J158" s="139" t="s">
        <v>468</v>
      </c>
    </row>
    <row r="159" spans="1:10" ht="31.5" x14ac:dyDescent="0.25">
      <c r="A159" s="164"/>
      <c r="B159" s="167"/>
      <c r="C159" s="170"/>
      <c r="D159" s="170"/>
      <c r="E159" s="170"/>
      <c r="F159" s="170"/>
      <c r="G159" s="170"/>
      <c r="H159" s="170"/>
      <c r="I159" s="170"/>
      <c r="J159" s="139" t="s">
        <v>512</v>
      </c>
    </row>
    <row r="160" spans="1:10" x14ac:dyDescent="0.25">
      <c r="A160" s="165"/>
      <c r="B160" s="168"/>
      <c r="C160" s="171"/>
      <c r="D160" s="171"/>
      <c r="E160" s="171"/>
      <c r="F160" s="171"/>
      <c r="G160" s="171"/>
      <c r="H160" s="171"/>
      <c r="I160" s="171"/>
      <c r="J160" s="139" t="s">
        <v>483</v>
      </c>
    </row>
    <row r="161" spans="1:10" x14ac:dyDescent="0.25">
      <c r="A161" s="163">
        <v>21</v>
      </c>
      <c r="B161" s="166" t="s">
        <v>516</v>
      </c>
      <c r="C161" s="169"/>
      <c r="D161" s="169" t="s">
        <v>212</v>
      </c>
      <c r="E161" s="169"/>
      <c r="F161" s="169">
        <v>92</v>
      </c>
      <c r="G161" s="169" t="s">
        <v>213</v>
      </c>
      <c r="H161" s="169">
        <v>92</v>
      </c>
      <c r="I161" s="169" t="s">
        <v>213</v>
      </c>
      <c r="J161" s="139" t="s">
        <v>482</v>
      </c>
    </row>
    <row r="162" spans="1:10" ht="31.5" x14ac:dyDescent="0.25">
      <c r="A162" s="164"/>
      <c r="B162" s="167"/>
      <c r="C162" s="170"/>
      <c r="D162" s="170"/>
      <c r="E162" s="170"/>
      <c r="F162" s="170"/>
      <c r="G162" s="170"/>
      <c r="H162" s="170"/>
      <c r="I162" s="170"/>
      <c r="J162" s="139" t="s">
        <v>468</v>
      </c>
    </row>
    <row r="163" spans="1:10" ht="31.5" x14ac:dyDescent="0.25">
      <c r="A163" s="165"/>
      <c r="B163" s="168"/>
      <c r="C163" s="171"/>
      <c r="D163" s="171"/>
      <c r="E163" s="171"/>
      <c r="F163" s="171"/>
      <c r="G163" s="171"/>
      <c r="H163" s="171"/>
      <c r="I163" s="171"/>
      <c r="J163" s="139" t="s">
        <v>512</v>
      </c>
    </row>
    <row r="164" spans="1:10" ht="24.75" customHeight="1" x14ac:dyDescent="0.25">
      <c r="A164" s="163">
        <v>22</v>
      </c>
      <c r="B164" s="166" t="s">
        <v>449</v>
      </c>
      <c r="C164" s="169"/>
      <c r="D164" s="169" t="s">
        <v>212</v>
      </c>
      <c r="E164" s="169"/>
      <c r="F164" s="169">
        <v>76</v>
      </c>
      <c r="G164" s="169" t="s">
        <v>489</v>
      </c>
      <c r="H164" s="169">
        <v>66</v>
      </c>
      <c r="I164" s="169" t="s">
        <v>489</v>
      </c>
      <c r="J164" s="144" t="s">
        <v>480</v>
      </c>
    </row>
    <row r="165" spans="1:10" ht="24.75" customHeight="1" x14ac:dyDescent="0.25">
      <c r="A165" s="164"/>
      <c r="B165" s="167"/>
      <c r="C165" s="170"/>
      <c r="D165" s="170"/>
      <c r="E165" s="170"/>
      <c r="F165" s="170"/>
      <c r="G165" s="170"/>
      <c r="H165" s="170"/>
      <c r="I165" s="170"/>
      <c r="J165" s="146" t="s">
        <v>536</v>
      </c>
    </row>
    <row r="166" spans="1:10" ht="24.75" customHeight="1" x14ac:dyDescent="0.25">
      <c r="A166" s="164"/>
      <c r="B166" s="167"/>
      <c r="C166" s="170"/>
      <c r="D166" s="170"/>
      <c r="E166" s="170"/>
      <c r="F166" s="170"/>
      <c r="G166" s="170"/>
      <c r="H166" s="170"/>
      <c r="I166" s="170"/>
      <c r="J166" s="146" t="s">
        <v>537</v>
      </c>
    </row>
    <row r="167" spans="1:10" x14ac:dyDescent="0.25">
      <c r="A167" s="164"/>
      <c r="B167" s="167"/>
      <c r="C167" s="170"/>
      <c r="D167" s="170"/>
      <c r="E167" s="170"/>
      <c r="F167" s="170"/>
      <c r="G167" s="170"/>
      <c r="H167" s="170"/>
      <c r="I167" s="170"/>
      <c r="J167" s="139" t="s">
        <v>490</v>
      </c>
    </row>
    <row r="168" spans="1:10" ht="24.75" customHeight="1" x14ac:dyDescent="0.25">
      <c r="A168" s="164"/>
      <c r="B168" s="167"/>
      <c r="C168" s="170"/>
      <c r="D168" s="170"/>
      <c r="E168" s="170"/>
      <c r="F168" s="170"/>
      <c r="G168" s="170"/>
      <c r="H168" s="170"/>
      <c r="I168" s="170"/>
      <c r="J168" s="139" t="s">
        <v>517</v>
      </c>
    </row>
    <row r="169" spans="1:10" ht="31.5" x14ac:dyDescent="0.25">
      <c r="A169" s="164"/>
      <c r="B169" s="167"/>
      <c r="C169" s="170"/>
      <c r="D169" s="170"/>
      <c r="E169" s="170"/>
      <c r="F169" s="170"/>
      <c r="G169" s="170"/>
      <c r="H169" s="170"/>
      <c r="I169" s="170"/>
      <c r="J169" s="139" t="s">
        <v>481</v>
      </c>
    </row>
    <row r="170" spans="1:10" x14ac:dyDescent="0.25">
      <c r="A170" s="164"/>
      <c r="B170" s="167"/>
      <c r="C170" s="170"/>
      <c r="D170" s="170"/>
      <c r="E170" s="170"/>
      <c r="F170" s="170"/>
      <c r="G170" s="170"/>
      <c r="H170" s="170"/>
      <c r="I170" s="170"/>
      <c r="J170" s="139" t="s">
        <v>466</v>
      </c>
    </row>
    <row r="171" spans="1:10" ht="24.75" customHeight="1" x14ac:dyDescent="0.25">
      <c r="A171" s="164"/>
      <c r="B171" s="167"/>
      <c r="C171" s="170"/>
      <c r="D171" s="170"/>
      <c r="E171" s="170"/>
      <c r="F171" s="170"/>
      <c r="G171" s="170"/>
      <c r="H171" s="170"/>
      <c r="I171" s="170"/>
      <c r="J171" s="139" t="s">
        <v>467</v>
      </c>
    </row>
    <row r="172" spans="1:10" ht="31.5" x14ac:dyDescent="0.25">
      <c r="A172" s="164"/>
      <c r="B172" s="167"/>
      <c r="C172" s="170"/>
      <c r="D172" s="170"/>
      <c r="E172" s="170"/>
      <c r="F172" s="170"/>
      <c r="G172" s="170"/>
      <c r="H172" s="170"/>
      <c r="I172" s="170"/>
      <c r="J172" s="139" t="s">
        <v>468</v>
      </c>
    </row>
    <row r="173" spans="1:10" ht="31.5" x14ac:dyDescent="0.25">
      <c r="A173" s="164"/>
      <c r="B173" s="167"/>
      <c r="C173" s="170"/>
      <c r="D173" s="170"/>
      <c r="E173" s="170"/>
      <c r="F173" s="170"/>
      <c r="G173" s="170"/>
      <c r="H173" s="170"/>
      <c r="I173" s="170"/>
      <c r="J173" s="139" t="s">
        <v>512</v>
      </c>
    </row>
    <row r="174" spans="1:10" ht="24.75" customHeight="1" x14ac:dyDescent="0.25">
      <c r="A174" s="164"/>
      <c r="B174" s="167"/>
      <c r="C174" s="170"/>
      <c r="D174" s="170"/>
      <c r="E174" s="170"/>
      <c r="F174" s="170"/>
      <c r="G174" s="170"/>
      <c r="H174" s="170"/>
      <c r="I174" s="170"/>
      <c r="J174" s="139" t="s">
        <v>509</v>
      </c>
    </row>
    <row r="175" spans="1:10" x14ac:dyDescent="0.25">
      <c r="A175" s="165"/>
      <c r="B175" s="168"/>
      <c r="C175" s="171"/>
      <c r="D175" s="171"/>
      <c r="E175" s="171"/>
      <c r="F175" s="171"/>
      <c r="G175" s="171"/>
      <c r="H175" s="171"/>
      <c r="I175" s="171"/>
      <c r="J175" s="139" t="s">
        <v>483</v>
      </c>
    </row>
    <row r="176" spans="1:10" ht="24.75" customHeight="1" x14ac:dyDescent="0.25">
      <c r="A176" s="163">
        <v>23</v>
      </c>
      <c r="B176" s="166" t="s">
        <v>450</v>
      </c>
      <c r="C176" s="169"/>
      <c r="D176" s="169" t="s">
        <v>212</v>
      </c>
      <c r="E176" s="169"/>
      <c r="F176" s="169">
        <v>73</v>
      </c>
      <c r="G176" s="169" t="s">
        <v>489</v>
      </c>
      <c r="H176" s="169">
        <v>69</v>
      </c>
      <c r="I176" s="169" t="s">
        <v>489</v>
      </c>
      <c r="J176" s="144" t="s">
        <v>480</v>
      </c>
    </row>
    <row r="177" spans="1:10" x14ac:dyDescent="0.25">
      <c r="A177" s="164"/>
      <c r="B177" s="167"/>
      <c r="C177" s="170"/>
      <c r="D177" s="170"/>
      <c r="E177" s="170"/>
      <c r="F177" s="170"/>
      <c r="G177" s="170"/>
      <c r="H177" s="170"/>
      <c r="I177" s="170"/>
      <c r="J177" s="139" t="s">
        <v>490</v>
      </c>
    </row>
    <row r="178" spans="1:10" ht="24.75" customHeight="1" x14ac:dyDescent="0.25">
      <c r="A178" s="164"/>
      <c r="B178" s="167"/>
      <c r="C178" s="170"/>
      <c r="D178" s="170"/>
      <c r="E178" s="170"/>
      <c r="F178" s="170"/>
      <c r="G178" s="170"/>
      <c r="H178" s="170"/>
      <c r="I178" s="170"/>
      <c r="J178" s="139" t="s">
        <v>488</v>
      </c>
    </row>
    <row r="179" spans="1:10" ht="24.75" customHeight="1" x14ac:dyDescent="0.25">
      <c r="A179" s="164"/>
      <c r="B179" s="167"/>
      <c r="C179" s="170"/>
      <c r="D179" s="170"/>
      <c r="E179" s="170"/>
      <c r="F179" s="170"/>
      <c r="G179" s="170"/>
      <c r="H179" s="170"/>
      <c r="I179" s="170"/>
      <c r="J179" s="139" t="s">
        <v>540</v>
      </c>
    </row>
    <row r="180" spans="1:10" x14ac:dyDescent="0.25">
      <c r="A180" s="164"/>
      <c r="B180" s="167"/>
      <c r="C180" s="170"/>
      <c r="D180" s="170"/>
      <c r="E180" s="170"/>
      <c r="F180" s="170"/>
      <c r="G180" s="170"/>
      <c r="H180" s="170"/>
      <c r="I180" s="170"/>
      <c r="J180" s="139" t="s">
        <v>466</v>
      </c>
    </row>
    <row r="181" spans="1:10" ht="24.75" customHeight="1" x14ac:dyDescent="0.25">
      <c r="A181" s="164"/>
      <c r="B181" s="167"/>
      <c r="C181" s="170"/>
      <c r="D181" s="170"/>
      <c r="E181" s="170"/>
      <c r="F181" s="170"/>
      <c r="G181" s="170"/>
      <c r="H181" s="170"/>
      <c r="I181" s="170"/>
      <c r="J181" s="139" t="s">
        <v>467</v>
      </c>
    </row>
    <row r="182" spans="1:10" x14ac:dyDescent="0.25">
      <c r="A182" s="164"/>
      <c r="B182" s="167"/>
      <c r="C182" s="170"/>
      <c r="D182" s="170"/>
      <c r="E182" s="170"/>
      <c r="F182" s="170"/>
      <c r="G182" s="170"/>
      <c r="H182" s="170"/>
      <c r="I182" s="170"/>
      <c r="J182" s="139" t="s">
        <v>519</v>
      </c>
    </row>
    <row r="183" spans="1:10" ht="31.5" x14ac:dyDescent="0.25">
      <c r="A183" s="164"/>
      <c r="B183" s="167"/>
      <c r="C183" s="170"/>
      <c r="D183" s="170"/>
      <c r="E183" s="170"/>
      <c r="F183" s="170"/>
      <c r="G183" s="170"/>
      <c r="H183" s="170"/>
      <c r="I183" s="170"/>
      <c r="J183" s="139" t="s">
        <v>468</v>
      </c>
    </row>
    <row r="184" spans="1:10" ht="31.5" x14ac:dyDescent="0.25">
      <c r="A184" s="164"/>
      <c r="B184" s="167"/>
      <c r="C184" s="170"/>
      <c r="D184" s="170"/>
      <c r="E184" s="170"/>
      <c r="F184" s="170"/>
      <c r="G184" s="170"/>
      <c r="H184" s="170"/>
      <c r="I184" s="170"/>
      <c r="J184" s="139" t="s">
        <v>512</v>
      </c>
    </row>
    <row r="185" spans="1:10" x14ac:dyDescent="0.25">
      <c r="A185" s="164"/>
      <c r="B185" s="167"/>
      <c r="C185" s="170"/>
      <c r="D185" s="170"/>
      <c r="E185" s="170"/>
      <c r="F185" s="170"/>
      <c r="G185" s="170"/>
      <c r="H185" s="170"/>
      <c r="I185" s="170"/>
      <c r="J185" s="139" t="s">
        <v>509</v>
      </c>
    </row>
    <row r="186" spans="1:10" x14ac:dyDescent="0.25">
      <c r="A186" s="165"/>
      <c r="B186" s="168"/>
      <c r="C186" s="171"/>
      <c r="D186" s="171"/>
      <c r="E186" s="171"/>
      <c r="F186" s="171"/>
      <c r="G186" s="171"/>
      <c r="H186" s="171"/>
      <c r="I186" s="171"/>
      <c r="J186" s="139" t="s">
        <v>518</v>
      </c>
    </row>
    <row r="187" spans="1:10" ht="24.75" customHeight="1" x14ac:dyDescent="0.25">
      <c r="A187" s="163">
        <v>24</v>
      </c>
      <c r="B187" s="166" t="s">
        <v>451</v>
      </c>
      <c r="C187" s="169"/>
      <c r="D187" s="169" t="s">
        <v>212</v>
      </c>
      <c r="E187" s="169"/>
      <c r="F187" s="169">
        <v>76</v>
      </c>
      <c r="G187" s="169" t="s">
        <v>489</v>
      </c>
      <c r="H187" s="169">
        <v>71</v>
      </c>
      <c r="I187" s="169" t="s">
        <v>489</v>
      </c>
      <c r="J187" s="144" t="s">
        <v>480</v>
      </c>
    </row>
    <row r="188" spans="1:10" ht="24.75" customHeight="1" x14ac:dyDescent="0.25">
      <c r="A188" s="164"/>
      <c r="B188" s="167"/>
      <c r="C188" s="170"/>
      <c r="D188" s="170"/>
      <c r="E188" s="170"/>
      <c r="F188" s="170"/>
      <c r="G188" s="170"/>
      <c r="H188" s="170"/>
      <c r="I188" s="170"/>
      <c r="J188" s="139" t="s">
        <v>520</v>
      </c>
    </row>
    <row r="189" spans="1:10" ht="24.75" customHeight="1" x14ac:dyDescent="0.25">
      <c r="A189" s="164"/>
      <c r="B189" s="167"/>
      <c r="C189" s="170"/>
      <c r="D189" s="170"/>
      <c r="E189" s="170"/>
      <c r="F189" s="170"/>
      <c r="G189" s="170"/>
      <c r="H189" s="170"/>
      <c r="I189" s="170"/>
      <c r="J189" s="139" t="s">
        <v>488</v>
      </c>
    </row>
    <row r="190" spans="1:10" x14ac:dyDescent="0.25">
      <c r="A190" s="164"/>
      <c r="B190" s="167"/>
      <c r="C190" s="170"/>
      <c r="D190" s="170"/>
      <c r="E190" s="170"/>
      <c r="F190" s="170"/>
      <c r="G190" s="170"/>
      <c r="H190" s="170"/>
      <c r="I190" s="170"/>
      <c r="J190" s="139" t="s">
        <v>466</v>
      </c>
    </row>
    <row r="191" spans="1:10" ht="24.75" customHeight="1" x14ac:dyDescent="0.25">
      <c r="A191" s="164"/>
      <c r="B191" s="167"/>
      <c r="C191" s="170"/>
      <c r="D191" s="170"/>
      <c r="E191" s="170"/>
      <c r="F191" s="170"/>
      <c r="G191" s="170"/>
      <c r="H191" s="170"/>
      <c r="I191" s="170"/>
      <c r="J191" s="139" t="s">
        <v>467</v>
      </c>
    </row>
    <row r="192" spans="1:10" x14ac:dyDescent="0.25">
      <c r="A192" s="164"/>
      <c r="B192" s="167"/>
      <c r="C192" s="170"/>
      <c r="D192" s="170"/>
      <c r="E192" s="170"/>
      <c r="F192" s="170"/>
      <c r="G192" s="170"/>
      <c r="H192" s="170"/>
      <c r="I192" s="170"/>
      <c r="J192" s="139" t="s">
        <v>519</v>
      </c>
    </row>
    <row r="193" spans="1:10" ht="31.5" x14ac:dyDescent="0.25">
      <c r="A193" s="164"/>
      <c r="B193" s="167"/>
      <c r="C193" s="170"/>
      <c r="D193" s="170"/>
      <c r="E193" s="170"/>
      <c r="F193" s="170"/>
      <c r="G193" s="170"/>
      <c r="H193" s="170"/>
      <c r="I193" s="170"/>
      <c r="J193" s="139" t="s">
        <v>468</v>
      </c>
    </row>
    <row r="194" spans="1:10" ht="31.5" x14ac:dyDescent="0.25">
      <c r="A194" s="164"/>
      <c r="B194" s="167"/>
      <c r="C194" s="170"/>
      <c r="D194" s="170"/>
      <c r="E194" s="170"/>
      <c r="F194" s="170"/>
      <c r="G194" s="170"/>
      <c r="H194" s="170"/>
      <c r="I194" s="170"/>
      <c r="J194" s="139" t="s">
        <v>512</v>
      </c>
    </row>
    <row r="195" spans="1:10" ht="27" customHeight="1" x14ac:dyDescent="0.25">
      <c r="A195" s="164"/>
      <c r="B195" s="167"/>
      <c r="C195" s="170"/>
      <c r="D195" s="170"/>
      <c r="E195" s="170"/>
      <c r="F195" s="170"/>
      <c r="G195" s="170"/>
      <c r="H195" s="170"/>
      <c r="I195" s="170"/>
      <c r="J195" s="139" t="s">
        <v>509</v>
      </c>
    </row>
    <row r="196" spans="1:10" x14ac:dyDescent="0.25">
      <c r="A196" s="165"/>
      <c r="B196" s="168"/>
      <c r="C196" s="171"/>
      <c r="D196" s="171"/>
      <c r="E196" s="171"/>
      <c r="F196" s="171"/>
      <c r="G196" s="171"/>
      <c r="H196" s="171"/>
      <c r="I196" s="171"/>
      <c r="J196" s="139" t="s">
        <v>518</v>
      </c>
    </row>
    <row r="197" spans="1:10" ht="24.75" customHeight="1" x14ac:dyDescent="0.25">
      <c r="A197" s="163">
        <v>25</v>
      </c>
      <c r="B197" s="166" t="s">
        <v>452</v>
      </c>
      <c r="C197" s="169"/>
      <c r="D197" s="169" t="s">
        <v>212</v>
      </c>
      <c r="E197" s="169"/>
      <c r="F197" s="169">
        <v>79</v>
      </c>
      <c r="G197" s="169" t="s">
        <v>489</v>
      </c>
      <c r="H197" s="169">
        <v>71</v>
      </c>
      <c r="I197" s="169" t="s">
        <v>489</v>
      </c>
      <c r="J197" s="144" t="s">
        <v>480</v>
      </c>
    </row>
    <row r="198" spans="1:10" ht="24.75" customHeight="1" x14ac:dyDescent="0.25">
      <c r="A198" s="164"/>
      <c r="B198" s="167"/>
      <c r="C198" s="170"/>
      <c r="D198" s="170"/>
      <c r="E198" s="170"/>
      <c r="F198" s="170"/>
      <c r="G198" s="170"/>
      <c r="H198" s="170"/>
      <c r="I198" s="170"/>
      <c r="J198" s="139" t="s">
        <v>520</v>
      </c>
    </row>
    <row r="199" spans="1:10" ht="31.5" x14ac:dyDescent="0.25">
      <c r="A199" s="164"/>
      <c r="B199" s="167"/>
      <c r="C199" s="170"/>
      <c r="D199" s="170"/>
      <c r="E199" s="170"/>
      <c r="F199" s="170"/>
      <c r="G199" s="170"/>
      <c r="H199" s="170"/>
      <c r="I199" s="170"/>
      <c r="J199" s="139" t="s">
        <v>481</v>
      </c>
    </row>
    <row r="200" spans="1:10" x14ac:dyDescent="0.25">
      <c r="A200" s="164"/>
      <c r="B200" s="167"/>
      <c r="C200" s="170"/>
      <c r="D200" s="170"/>
      <c r="E200" s="170"/>
      <c r="F200" s="170"/>
      <c r="G200" s="170"/>
      <c r="H200" s="170"/>
      <c r="I200" s="170"/>
      <c r="J200" s="139" t="s">
        <v>488</v>
      </c>
    </row>
    <row r="201" spans="1:10" x14ac:dyDescent="0.25">
      <c r="A201" s="164"/>
      <c r="B201" s="167"/>
      <c r="C201" s="170"/>
      <c r="D201" s="170"/>
      <c r="E201" s="170"/>
      <c r="F201" s="170"/>
      <c r="G201" s="170"/>
      <c r="H201" s="170"/>
      <c r="I201" s="170"/>
      <c r="J201" s="139" t="s">
        <v>482</v>
      </c>
    </row>
    <row r="202" spans="1:10" x14ac:dyDescent="0.25">
      <c r="A202" s="164"/>
      <c r="B202" s="167"/>
      <c r="C202" s="170"/>
      <c r="D202" s="170"/>
      <c r="E202" s="170"/>
      <c r="F202" s="170"/>
      <c r="G202" s="170"/>
      <c r="H202" s="170"/>
      <c r="I202" s="170"/>
      <c r="J202" s="139" t="s">
        <v>519</v>
      </c>
    </row>
    <row r="203" spans="1:10" ht="31.5" x14ac:dyDescent="0.25">
      <c r="A203" s="164"/>
      <c r="B203" s="167"/>
      <c r="C203" s="170"/>
      <c r="D203" s="170"/>
      <c r="E203" s="170"/>
      <c r="F203" s="170"/>
      <c r="G203" s="170"/>
      <c r="H203" s="170"/>
      <c r="I203" s="170"/>
      <c r="J203" s="139" t="s">
        <v>468</v>
      </c>
    </row>
    <row r="204" spans="1:10" ht="31.5" x14ac:dyDescent="0.25">
      <c r="A204" s="164"/>
      <c r="B204" s="167"/>
      <c r="C204" s="170"/>
      <c r="D204" s="170"/>
      <c r="E204" s="170"/>
      <c r="F204" s="170"/>
      <c r="G204" s="170"/>
      <c r="H204" s="170"/>
      <c r="I204" s="170"/>
      <c r="J204" s="139" t="s">
        <v>512</v>
      </c>
    </row>
    <row r="205" spans="1:10" x14ac:dyDescent="0.25">
      <c r="A205" s="164"/>
      <c r="B205" s="167"/>
      <c r="C205" s="170"/>
      <c r="D205" s="170"/>
      <c r="E205" s="170"/>
      <c r="F205" s="170"/>
      <c r="G205" s="170"/>
      <c r="H205" s="170"/>
      <c r="I205" s="170"/>
      <c r="J205" s="139" t="s">
        <v>509</v>
      </c>
    </row>
    <row r="206" spans="1:10" x14ac:dyDescent="0.25">
      <c r="A206" s="165"/>
      <c r="B206" s="168"/>
      <c r="C206" s="171"/>
      <c r="D206" s="171"/>
      <c r="E206" s="171"/>
      <c r="F206" s="171"/>
      <c r="G206" s="171"/>
      <c r="H206" s="171"/>
      <c r="I206" s="171"/>
      <c r="J206" s="139" t="s">
        <v>518</v>
      </c>
    </row>
    <row r="207" spans="1:10" x14ac:dyDescent="0.25">
      <c r="A207" s="163">
        <v>26</v>
      </c>
      <c r="B207" s="166" t="s">
        <v>453</v>
      </c>
      <c r="C207" s="169"/>
      <c r="D207" s="169"/>
      <c r="E207" s="169" t="s">
        <v>212</v>
      </c>
      <c r="F207" s="169">
        <v>78</v>
      </c>
      <c r="G207" s="169" t="s">
        <v>489</v>
      </c>
      <c r="H207" s="169">
        <v>78</v>
      </c>
      <c r="I207" s="169" t="s">
        <v>489</v>
      </c>
      <c r="J207" s="139" t="s">
        <v>524</v>
      </c>
    </row>
    <row r="208" spans="1:10" x14ac:dyDescent="0.25">
      <c r="A208" s="164"/>
      <c r="B208" s="167"/>
      <c r="C208" s="170"/>
      <c r="D208" s="170"/>
      <c r="E208" s="170"/>
      <c r="F208" s="170"/>
      <c r="G208" s="170"/>
      <c r="H208" s="170"/>
      <c r="I208" s="170"/>
      <c r="J208" s="139" t="s">
        <v>488</v>
      </c>
    </row>
    <row r="209" spans="1:10" x14ac:dyDescent="0.25">
      <c r="A209" s="164"/>
      <c r="B209" s="167"/>
      <c r="C209" s="170"/>
      <c r="D209" s="170"/>
      <c r="E209" s="170"/>
      <c r="F209" s="170"/>
      <c r="G209" s="170"/>
      <c r="H209" s="170"/>
      <c r="I209" s="170"/>
      <c r="J209" s="139" t="s">
        <v>521</v>
      </c>
    </row>
    <row r="210" spans="1:10" ht="31.5" x14ac:dyDescent="0.25">
      <c r="A210" s="164"/>
      <c r="B210" s="167"/>
      <c r="C210" s="170"/>
      <c r="D210" s="170"/>
      <c r="E210" s="170"/>
      <c r="F210" s="170"/>
      <c r="G210" s="170"/>
      <c r="H210" s="170"/>
      <c r="I210" s="170"/>
      <c r="J210" s="139" t="s">
        <v>468</v>
      </c>
    </row>
    <row r="211" spans="1:10" ht="31.5" x14ac:dyDescent="0.25">
      <c r="A211" s="164"/>
      <c r="B211" s="167"/>
      <c r="C211" s="170"/>
      <c r="D211" s="170"/>
      <c r="E211" s="170"/>
      <c r="F211" s="170"/>
      <c r="G211" s="170"/>
      <c r="H211" s="170"/>
      <c r="I211" s="170"/>
      <c r="J211" s="139" t="s">
        <v>512</v>
      </c>
    </row>
    <row r="212" spans="1:10" x14ac:dyDescent="0.25">
      <c r="A212" s="164"/>
      <c r="B212" s="167"/>
      <c r="C212" s="170"/>
      <c r="D212" s="170"/>
      <c r="E212" s="170"/>
      <c r="F212" s="170"/>
      <c r="G212" s="170"/>
      <c r="H212" s="170"/>
      <c r="I212" s="170"/>
      <c r="J212" s="139" t="s">
        <v>509</v>
      </c>
    </row>
    <row r="213" spans="1:10" x14ac:dyDescent="0.25">
      <c r="A213" s="165"/>
      <c r="B213" s="168"/>
      <c r="C213" s="171"/>
      <c r="D213" s="171"/>
      <c r="E213" s="171"/>
      <c r="F213" s="171"/>
      <c r="G213" s="171"/>
      <c r="H213" s="171"/>
      <c r="I213" s="171"/>
      <c r="J213" s="139" t="s">
        <v>483</v>
      </c>
    </row>
    <row r="214" spans="1:10" x14ac:dyDescent="0.25">
      <c r="A214" s="163">
        <v>27</v>
      </c>
      <c r="B214" s="166" t="s">
        <v>454</v>
      </c>
      <c r="C214" s="169"/>
      <c r="D214" s="169"/>
      <c r="E214" s="169" t="s">
        <v>212</v>
      </c>
      <c r="F214" s="169">
        <v>76</v>
      </c>
      <c r="G214" s="169" t="s">
        <v>489</v>
      </c>
      <c r="H214" s="169">
        <v>76</v>
      </c>
      <c r="I214" s="169" t="s">
        <v>489</v>
      </c>
      <c r="J214" s="139" t="s">
        <v>524</v>
      </c>
    </row>
    <row r="215" spans="1:10" x14ac:dyDescent="0.25">
      <c r="A215" s="164"/>
      <c r="B215" s="167"/>
      <c r="C215" s="170"/>
      <c r="D215" s="170"/>
      <c r="E215" s="170"/>
      <c r="F215" s="170"/>
      <c r="G215" s="170"/>
      <c r="H215" s="170"/>
      <c r="I215" s="170"/>
      <c r="J215" s="139" t="s">
        <v>488</v>
      </c>
    </row>
    <row r="216" spans="1:10" x14ac:dyDescent="0.25">
      <c r="A216" s="164"/>
      <c r="B216" s="167"/>
      <c r="C216" s="170"/>
      <c r="D216" s="170"/>
      <c r="E216" s="170"/>
      <c r="F216" s="170"/>
      <c r="G216" s="170"/>
      <c r="H216" s="170"/>
      <c r="I216" s="170"/>
      <c r="J216" s="139" t="s">
        <v>523</v>
      </c>
    </row>
    <row r="217" spans="1:10" x14ac:dyDescent="0.25">
      <c r="A217" s="164"/>
      <c r="B217" s="167"/>
      <c r="C217" s="170"/>
      <c r="D217" s="170"/>
      <c r="E217" s="170"/>
      <c r="F217" s="170"/>
      <c r="G217" s="170"/>
      <c r="H217" s="170"/>
      <c r="I217" s="170"/>
      <c r="J217" s="139" t="s">
        <v>467</v>
      </c>
    </row>
    <row r="218" spans="1:10" ht="31.5" x14ac:dyDescent="0.25">
      <c r="A218" s="164"/>
      <c r="B218" s="167"/>
      <c r="C218" s="170"/>
      <c r="D218" s="170"/>
      <c r="E218" s="170"/>
      <c r="F218" s="170"/>
      <c r="G218" s="170"/>
      <c r="H218" s="170"/>
      <c r="I218" s="170"/>
      <c r="J218" s="139" t="s">
        <v>468</v>
      </c>
    </row>
    <row r="219" spans="1:10" ht="31.5" x14ac:dyDescent="0.25">
      <c r="A219" s="164"/>
      <c r="B219" s="167"/>
      <c r="C219" s="170"/>
      <c r="D219" s="170"/>
      <c r="E219" s="170"/>
      <c r="F219" s="170"/>
      <c r="G219" s="170"/>
      <c r="H219" s="170"/>
      <c r="I219" s="170"/>
      <c r="J219" s="139" t="s">
        <v>512</v>
      </c>
    </row>
    <row r="220" spans="1:10" x14ac:dyDescent="0.25">
      <c r="A220" s="164"/>
      <c r="B220" s="167"/>
      <c r="C220" s="170"/>
      <c r="D220" s="170"/>
      <c r="E220" s="170"/>
      <c r="F220" s="170"/>
      <c r="G220" s="170"/>
      <c r="H220" s="170"/>
      <c r="I220" s="170"/>
      <c r="J220" s="139" t="s">
        <v>509</v>
      </c>
    </row>
    <row r="221" spans="1:10" x14ac:dyDescent="0.25">
      <c r="A221" s="165"/>
      <c r="B221" s="168"/>
      <c r="C221" s="171"/>
      <c r="D221" s="171"/>
      <c r="E221" s="171"/>
      <c r="F221" s="171"/>
      <c r="G221" s="171"/>
      <c r="H221" s="171"/>
      <c r="I221" s="171"/>
      <c r="J221" s="139" t="s">
        <v>542</v>
      </c>
    </row>
    <row r="222" spans="1:10" x14ac:dyDescent="0.25">
      <c r="A222" s="163">
        <v>28</v>
      </c>
      <c r="B222" s="166" t="s">
        <v>455</v>
      </c>
      <c r="C222" s="169"/>
      <c r="D222" s="169"/>
      <c r="E222" s="169" t="s">
        <v>212</v>
      </c>
      <c r="F222" s="169">
        <v>69</v>
      </c>
      <c r="G222" s="169" t="s">
        <v>489</v>
      </c>
      <c r="H222" s="169">
        <v>69</v>
      </c>
      <c r="I222" s="169" t="s">
        <v>489</v>
      </c>
      <c r="J222" s="139" t="s">
        <v>525</v>
      </c>
    </row>
    <row r="223" spans="1:10" x14ac:dyDescent="0.25">
      <c r="A223" s="164"/>
      <c r="B223" s="167"/>
      <c r="C223" s="170"/>
      <c r="D223" s="170"/>
      <c r="E223" s="170"/>
      <c r="F223" s="170"/>
      <c r="G223" s="170"/>
      <c r="H223" s="170"/>
      <c r="I223" s="170"/>
      <c r="J223" s="139" t="s">
        <v>527</v>
      </c>
    </row>
    <row r="224" spans="1:10" x14ac:dyDescent="0.25">
      <c r="A224" s="164"/>
      <c r="B224" s="167"/>
      <c r="C224" s="170"/>
      <c r="D224" s="170"/>
      <c r="E224" s="170"/>
      <c r="F224" s="170"/>
      <c r="G224" s="170"/>
      <c r="H224" s="170"/>
      <c r="I224" s="170"/>
      <c r="J224" s="139" t="s">
        <v>526</v>
      </c>
    </row>
    <row r="225" spans="1:10" x14ac:dyDescent="0.25">
      <c r="A225" s="164"/>
      <c r="B225" s="167"/>
      <c r="C225" s="170"/>
      <c r="D225" s="170"/>
      <c r="E225" s="170"/>
      <c r="F225" s="170"/>
      <c r="G225" s="170"/>
      <c r="H225" s="170"/>
      <c r="I225" s="170"/>
      <c r="J225" s="139" t="s">
        <v>528</v>
      </c>
    </row>
    <row r="226" spans="1:10" x14ac:dyDescent="0.25">
      <c r="A226" s="164"/>
      <c r="B226" s="167"/>
      <c r="C226" s="170"/>
      <c r="D226" s="170"/>
      <c r="E226" s="170"/>
      <c r="F226" s="170"/>
      <c r="G226" s="170"/>
      <c r="H226" s="170"/>
      <c r="I226" s="170"/>
      <c r="J226" s="139" t="s">
        <v>523</v>
      </c>
    </row>
    <row r="227" spans="1:10" x14ac:dyDescent="0.25">
      <c r="A227" s="164"/>
      <c r="B227" s="167"/>
      <c r="C227" s="170"/>
      <c r="D227" s="170"/>
      <c r="E227" s="170"/>
      <c r="F227" s="170"/>
      <c r="G227" s="170"/>
      <c r="H227" s="170"/>
      <c r="I227" s="170"/>
      <c r="J227" s="139" t="s">
        <v>467</v>
      </c>
    </row>
    <row r="228" spans="1:10" ht="31.5" x14ac:dyDescent="0.25">
      <c r="A228" s="164"/>
      <c r="B228" s="167"/>
      <c r="C228" s="170"/>
      <c r="D228" s="170"/>
      <c r="E228" s="170"/>
      <c r="F228" s="170"/>
      <c r="G228" s="170"/>
      <c r="H228" s="170"/>
      <c r="I228" s="170"/>
      <c r="J228" s="139" t="s">
        <v>468</v>
      </c>
    </row>
    <row r="229" spans="1:10" ht="31.5" x14ac:dyDescent="0.25">
      <c r="A229" s="164"/>
      <c r="B229" s="167"/>
      <c r="C229" s="170"/>
      <c r="D229" s="170"/>
      <c r="E229" s="170"/>
      <c r="F229" s="170"/>
      <c r="G229" s="170"/>
      <c r="H229" s="170"/>
      <c r="I229" s="170"/>
      <c r="J229" s="139" t="s">
        <v>512</v>
      </c>
    </row>
    <row r="230" spans="1:10" x14ac:dyDescent="0.25">
      <c r="A230" s="164"/>
      <c r="B230" s="167"/>
      <c r="C230" s="170"/>
      <c r="D230" s="170"/>
      <c r="E230" s="170"/>
      <c r="F230" s="170"/>
      <c r="G230" s="170"/>
      <c r="H230" s="170"/>
      <c r="I230" s="170"/>
      <c r="J230" s="139" t="s">
        <v>509</v>
      </c>
    </row>
    <row r="231" spans="1:10" x14ac:dyDescent="0.25">
      <c r="A231" s="165"/>
      <c r="B231" s="168"/>
      <c r="C231" s="171"/>
      <c r="D231" s="171"/>
      <c r="E231" s="171"/>
      <c r="F231" s="171"/>
      <c r="G231" s="171"/>
      <c r="H231" s="171"/>
      <c r="I231" s="171"/>
      <c r="J231" s="139" t="s">
        <v>522</v>
      </c>
    </row>
    <row r="232" spans="1:10" x14ac:dyDescent="0.25">
      <c r="A232" s="163">
        <v>29</v>
      </c>
      <c r="B232" s="166" t="s">
        <v>456</v>
      </c>
      <c r="C232" s="169"/>
      <c r="D232" s="169"/>
      <c r="E232" s="169" t="s">
        <v>212</v>
      </c>
      <c r="F232" s="169">
        <v>76</v>
      </c>
      <c r="G232" s="169" t="s">
        <v>489</v>
      </c>
      <c r="H232" s="169">
        <v>76</v>
      </c>
      <c r="I232" s="169" t="s">
        <v>489</v>
      </c>
      <c r="J232" s="139" t="s">
        <v>527</v>
      </c>
    </row>
    <row r="233" spans="1:10" x14ac:dyDescent="0.25">
      <c r="A233" s="164"/>
      <c r="B233" s="167"/>
      <c r="C233" s="170"/>
      <c r="D233" s="170"/>
      <c r="E233" s="170"/>
      <c r="F233" s="170"/>
      <c r="G233" s="170"/>
      <c r="H233" s="170"/>
      <c r="I233" s="170"/>
      <c r="J233" s="139" t="s">
        <v>488</v>
      </c>
    </row>
    <row r="234" spans="1:10" x14ac:dyDescent="0.25">
      <c r="A234" s="164"/>
      <c r="B234" s="167"/>
      <c r="C234" s="170"/>
      <c r="D234" s="170"/>
      <c r="E234" s="170"/>
      <c r="F234" s="170"/>
      <c r="G234" s="170"/>
      <c r="H234" s="170"/>
      <c r="I234" s="170"/>
      <c r="J234" s="139" t="s">
        <v>523</v>
      </c>
    </row>
    <row r="235" spans="1:10" ht="23.25" customHeight="1" x14ac:dyDescent="0.25">
      <c r="A235" s="164"/>
      <c r="B235" s="167"/>
      <c r="C235" s="170"/>
      <c r="D235" s="170"/>
      <c r="E235" s="170"/>
      <c r="F235" s="170"/>
      <c r="G235" s="170"/>
      <c r="H235" s="170"/>
      <c r="I235" s="170"/>
      <c r="J235" s="139" t="s">
        <v>467</v>
      </c>
    </row>
    <row r="236" spans="1:10" ht="31.5" x14ac:dyDescent="0.25">
      <c r="A236" s="164"/>
      <c r="B236" s="167"/>
      <c r="C236" s="170"/>
      <c r="D236" s="170"/>
      <c r="E236" s="170"/>
      <c r="F236" s="170"/>
      <c r="G236" s="170"/>
      <c r="H236" s="170"/>
      <c r="I236" s="170"/>
      <c r="J236" s="139" t="s">
        <v>468</v>
      </c>
    </row>
    <row r="237" spans="1:10" ht="31.5" x14ac:dyDescent="0.25">
      <c r="A237" s="164"/>
      <c r="B237" s="167"/>
      <c r="C237" s="170"/>
      <c r="D237" s="170"/>
      <c r="E237" s="170"/>
      <c r="F237" s="170"/>
      <c r="G237" s="170"/>
      <c r="H237" s="170"/>
      <c r="I237" s="170"/>
      <c r="J237" s="139" t="s">
        <v>512</v>
      </c>
    </row>
    <row r="238" spans="1:10" ht="32.25" customHeight="1" x14ac:dyDescent="0.25">
      <c r="A238" s="164"/>
      <c r="B238" s="167"/>
      <c r="C238" s="170"/>
      <c r="D238" s="170"/>
      <c r="E238" s="170"/>
      <c r="F238" s="170"/>
      <c r="G238" s="170"/>
      <c r="H238" s="170"/>
      <c r="I238" s="170"/>
      <c r="J238" s="139" t="s">
        <v>509</v>
      </c>
    </row>
    <row r="239" spans="1:10" x14ac:dyDescent="0.25">
      <c r="A239" s="165"/>
      <c r="B239" s="168"/>
      <c r="C239" s="171"/>
      <c r="D239" s="171"/>
      <c r="E239" s="171"/>
      <c r="F239" s="171"/>
      <c r="G239" s="171"/>
      <c r="H239" s="171"/>
      <c r="I239" s="171"/>
      <c r="J239" s="139" t="s">
        <v>483</v>
      </c>
    </row>
    <row r="240" spans="1:10" x14ac:dyDescent="0.25">
      <c r="A240" s="163">
        <v>30</v>
      </c>
      <c r="B240" s="166" t="s">
        <v>457</v>
      </c>
      <c r="C240" s="169"/>
      <c r="D240" s="169"/>
      <c r="E240" s="169" t="s">
        <v>212</v>
      </c>
      <c r="F240" s="169">
        <v>76</v>
      </c>
      <c r="G240" s="169" t="s">
        <v>489</v>
      </c>
      <c r="H240" s="169">
        <v>72</v>
      </c>
      <c r="I240" s="169" t="s">
        <v>489</v>
      </c>
      <c r="J240" s="139" t="s">
        <v>525</v>
      </c>
    </row>
    <row r="241" spans="1:10" ht="23.25" customHeight="1" x14ac:dyDescent="0.25">
      <c r="A241" s="164"/>
      <c r="B241" s="167"/>
      <c r="C241" s="170"/>
      <c r="D241" s="170"/>
      <c r="E241" s="170"/>
      <c r="F241" s="170"/>
      <c r="G241" s="170"/>
      <c r="H241" s="170"/>
      <c r="I241" s="170"/>
      <c r="J241" s="139" t="s">
        <v>527</v>
      </c>
    </row>
    <row r="242" spans="1:10" ht="23.25" customHeight="1" x14ac:dyDescent="0.25">
      <c r="A242" s="164"/>
      <c r="B242" s="167"/>
      <c r="C242" s="170"/>
      <c r="D242" s="170"/>
      <c r="E242" s="170"/>
      <c r="F242" s="170"/>
      <c r="G242" s="170"/>
      <c r="H242" s="170"/>
      <c r="I242" s="170"/>
      <c r="J242" s="139" t="s">
        <v>488</v>
      </c>
    </row>
    <row r="243" spans="1:10" x14ac:dyDescent="0.25">
      <c r="A243" s="164"/>
      <c r="B243" s="167"/>
      <c r="C243" s="170"/>
      <c r="D243" s="170"/>
      <c r="E243" s="170"/>
      <c r="F243" s="170"/>
      <c r="G243" s="170"/>
      <c r="H243" s="170"/>
      <c r="I243" s="170"/>
      <c r="J243" s="139" t="s">
        <v>523</v>
      </c>
    </row>
    <row r="244" spans="1:10" ht="31.5" customHeight="1" x14ac:dyDescent="0.25">
      <c r="A244" s="164"/>
      <c r="B244" s="167"/>
      <c r="C244" s="170"/>
      <c r="D244" s="170"/>
      <c r="E244" s="170"/>
      <c r="F244" s="170"/>
      <c r="G244" s="170"/>
      <c r="H244" s="170"/>
      <c r="I244" s="170"/>
      <c r="J244" s="139" t="s">
        <v>467</v>
      </c>
    </row>
    <row r="245" spans="1:10" ht="31.5" x14ac:dyDescent="0.25">
      <c r="A245" s="164"/>
      <c r="B245" s="167"/>
      <c r="C245" s="170"/>
      <c r="D245" s="170"/>
      <c r="E245" s="170"/>
      <c r="F245" s="170"/>
      <c r="G245" s="170"/>
      <c r="H245" s="170"/>
      <c r="I245" s="170"/>
      <c r="J245" s="139" t="s">
        <v>468</v>
      </c>
    </row>
    <row r="246" spans="1:10" ht="31.5" x14ac:dyDescent="0.25">
      <c r="A246" s="164"/>
      <c r="B246" s="167"/>
      <c r="C246" s="170"/>
      <c r="D246" s="170"/>
      <c r="E246" s="170"/>
      <c r="F246" s="170"/>
      <c r="G246" s="170"/>
      <c r="H246" s="170"/>
      <c r="I246" s="170"/>
      <c r="J246" s="139" t="s">
        <v>512</v>
      </c>
    </row>
    <row r="247" spans="1:10" ht="27" customHeight="1" x14ac:dyDescent="0.25">
      <c r="A247" s="164"/>
      <c r="B247" s="167"/>
      <c r="C247" s="170"/>
      <c r="D247" s="170"/>
      <c r="E247" s="170"/>
      <c r="F247" s="170"/>
      <c r="G247" s="170"/>
      <c r="H247" s="170"/>
      <c r="I247" s="170"/>
      <c r="J247" s="139" t="s">
        <v>509</v>
      </c>
    </row>
    <row r="248" spans="1:10" x14ac:dyDescent="0.25">
      <c r="A248" s="165"/>
      <c r="B248" s="168"/>
      <c r="C248" s="171"/>
      <c r="D248" s="171"/>
      <c r="E248" s="171"/>
      <c r="F248" s="171"/>
      <c r="G248" s="171"/>
      <c r="H248" s="171"/>
      <c r="I248" s="171"/>
      <c r="J248" s="139" t="s">
        <v>483</v>
      </c>
    </row>
    <row r="249" spans="1:10" x14ac:dyDescent="0.25">
      <c r="A249" s="163">
        <v>31</v>
      </c>
      <c r="B249" s="166" t="s">
        <v>434</v>
      </c>
      <c r="C249" s="169"/>
      <c r="D249" s="169"/>
      <c r="E249" s="169" t="s">
        <v>212</v>
      </c>
      <c r="F249" s="169">
        <v>74</v>
      </c>
      <c r="G249" s="169" t="s">
        <v>489</v>
      </c>
      <c r="H249" s="169">
        <v>72</v>
      </c>
      <c r="I249" s="169" t="s">
        <v>489</v>
      </c>
      <c r="J249" s="139" t="s">
        <v>525</v>
      </c>
    </row>
    <row r="250" spans="1:10" ht="23.25" customHeight="1" x14ac:dyDescent="0.25">
      <c r="A250" s="164"/>
      <c r="B250" s="167"/>
      <c r="C250" s="170"/>
      <c r="D250" s="170"/>
      <c r="E250" s="170"/>
      <c r="F250" s="170"/>
      <c r="G250" s="170"/>
      <c r="H250" s="170"/>
      <c r="I250" s="170"/>
      <c r="J250" s="139" t="s">
        <v>527</v>
      </c>
    </row>
    <row r="251" spans="1:10" ht="23.25" customHeight="1" x14ac:dyDescent="0.25">
      <c r="A251" s="164"/>
      <c r="B251" s="167"/>
      <c r="C251" s="170"/>
      <c r="D251" s="170"/>
      <c r="E251" s="170"/>
      <c r="F251" s="170"/>
      <c r="G251" s="170"/>
      <c r="H251" s="170"/>
      <c r="I251" s="170"/>
      <c r="J251" s="139" t="s">
        <v>488</v>
      </c>
    </row>
    <row r="252" spans="1:10" x14ac:dyDescent="0.25">
      <c r="A252" s="164"/>
      <c r="B252" s="167"/>
      <c r="C252" s="170"/>
      <c r="D252" s="170"/>
      <c r="E252" s="170"/>
      <c r="F252" s="170"/>
      <c r="G252" s="170"/>
      <c r="H252" s="170"/>
      <c r="I252" s="170"/>
      <c r="J252" s="139" t="s">
        <v>523</v>
      </c>
    </row>
    <row r="253" spans="1:10" ht="23.25" customHeight="1" x14ac:dyDescent="0.25">
      <c r="A253" s="164"/>
      <c r="B253" s="167"/>
      <c r="C253" s="170"/>
      <c r="D253" s="170"/>
      <c r="E253" s="170"/>
      <c r="F253" s="170"/>
      <c r="G253" s="170"/>
      <c r="H253" s="170"/>
      <c r="I253" s="170"/>
      <c r="J253" s="139" t="s">
        <v>467</v>
      </c>
    </row>
    <row r="254" spans="1:10" ht="31.5" x14ac:dyDescent="0.25">
      <c r="A254" s="164"/>
      <c r="B254" s="167"/>
      <c r="C254" s="170"/>
      <c r="D254" s="170"/>
      <c r="E254" s="170"/>
      <c r="F254" s="170"/>
      <c r="G254" s="170"/>
      <c r="H254" s="170"/>
      <c r="I254" s="170"/>
      <c r="J254" s="139" t="s">
        <v>468</v>
      </c>
    </row>
    <row r="255" spans="1:10" ht="31.5" x14ac:dyDescent="0.25">
      <c r="A255" s="164"/>
      <c r="B255" s="167"/>
      <c r="C255" s="170"/>
      <c r="D255" s="170"/>
      <c r="E255" s="170"/>
      <c r="F255" s="170"/>
      <c r="G255" s="170"/>
      <c r="H255" s="170"/>
      <c r="I255" s="170"/>
      <c r="J255" s="139" t="s">
        <v>512</v>
      </c>
    </row>
    <row r="256" spans="1:10" ht="23.25" customHeight="1" x14ac:dyDescent="0.25">
      <c r="A256" s="164"/>
      <c r="B256" s="167"/>
      <c r="C256" s="170"/>
      <c r="D256" s="170"/>
      <c r="E256" s="170"/>
      <c r="F256" s="170"/>
      <c r="G256" s="170"/>
      <c r="H256" s="170"/>
      <c r="I256" s="170"/>
      <c r="J256" s="139" t="s">
        <v>509</v>
      </c>
    </row>
    <row r="257" spans="1:10" x14ac:dyDescent="0.25">
      <c r="A257" s="165"/>
      <c r="B257" s="168"/>
      <c r="C257" s="171"/>
      <c r="D257" s="171"/>
      <c r="E257" s="171"/>
      <c r="F257" s="171"/>
      <c r="G257" s="171"/>
      <c r="H257" s="171"/>
      <c r="I257" s="171"/>
      <c r="J257" s="139" t="s">
        <v>483</v>
      </c>
    </row>
    <row r="258" spans="1:10" x14ac:dyDescent="0.25">
      <c r="A258" s="163">
        <v>32</v>
      </c>
      <c r="B258" s="166" t="s">
        <v>503</v>
      </c>
      <c r="C258" s="169"/>
      <c r="D258" s="169"/>
      <c r="E258" s="169" t="s">
        <v>212</v>
      </c>
      <c r="F258" s="169">
        <v>72</v>
      </c>
      <c r="G258" s="169" t="s">
        <v>489</v>
      </c>
      <c r="H258" s="169">
        <v>69</v>
      </c>
      <c r="I258" s="169" t="s">
        <v>489</v>
      </c>
      <c r="J258" s="139" t="s">
        <v>525</v>
      </c>
    </row>
    <row r="259" spans="1:10" ht="23.25" customHeight="1" x14ac:dyDescent="0.25">
      <c r="A259" s="164"/>
      <c r="B259" s="167"/>
      <c r="C259" s="170"/>
      <c r="D259" s="170"/>
      <c r="E259" s="170"/>
      <c r="F259" s="170"/>
      <c r="G259" s="170"/>
      <c r="H259" s="170"/>
      <c r="I259" s="170"/>
      <c r="J259" s="139" t="s">
        <v>527</v>
      </c>
    </row>
    <row r="260" spans="1:10" ht="23.25" customHeight="1" x14ac:dyDescent="0.25">
      <c r="A260" s="164"/>
      <c r="B260" s="167"/>
      <c r="C260" s="170"/>
      <c r="D260" s="170"/>
      <c r="E260" s="170"/>
      <c r="F260" s="170"/>
      <c r="G260" s="170"/>
      <c r="H260" s="170"/>
      <c r="I260" s="170"/>
      <c r="J260" s="139" t="s">
        <v>529</v>
      </c>
    </row>
    <row r="261" spans="1:10" x14ac:dyDescent="0.25">
      <c r="A261" s="164"/>
      <c r="B261" s="167"/>
      <c r="C261" s="170"/>
      <c r="D261" s="170"/>
      <c r="E261" s="170"/>
      <c r="F261" s="170"/>
      <c r="G261" s="170"/>
      <c r="H261" s="170"/>
      <c r="I261" s="170"/>
      <c r="J261" s="139" t="s">
        <v>523</v>
      </c>
    </row>
    <row r="262" spans="1:10" ht="23.25" customHeight="1" x14ac:dyDescent="0.25">
      <c r="A262" s="164"/>
      <c r="B262" s="167"/>
      <c r="C262" s="170"/>
      <c r="D262" s="170"/>
      <c r="E262" s="170"/>
      <c r="F262" s="170"/>
      <c r="G262" s="170"/>
      <c r="H262" s="170"/>
      <c r="I262" s="170"/>
      <c r="J262" s="139" t="s">
        <v>467</v>
      </c>
    </row>
    <row r="263" spans="1:10" ht="23.25" customHeight="1" x14ac:dyDescent="0.25">
      <c r="A263" s="164"/>
      <c r="B263" s="167"/>
      <c r="C263" s="170"/>
      <c r="D263" s="170"/>
      <c r="E263" s="170"/>
      <c r="F263" s="170"/>
      <c r="G263" s="170"/>
      <c r="H263" s="170"/>
      <c r="I263" s="170"/>
      <c r="J263" s="139" t="s">
        <v>530</v>
      </c>
    </row>
    <row r="264" spans="1:10" ht="31.5" x14ac:dyDescent="0.25">
      <c r="A264" s="164"/>
      <c r="B264" s="167"/>
      <c r="C264" s="170"/>
      <c r="D264" s="170"/>
      <c r="E264" s="170"/>
      <c r="F264" s="170"/>
      <c r="G264" s="170"/>
      <c r="H264" s="170"/>
      <c r="I264" s="170"/>
      <c r="J264" s="139" t="s">
        <v>468</v>
      </c>
    </row>
    <row r="265" spans="1:10" ht="31.5" x14ac:dyDescent="0.25">
      <c r="A265" s="164"/>
      <c r="B265" s="167"/>
      <c r="C265" s="170"/>
      <c r="D265" s="170"/>
      <c r="E265" s="170"/>
      <c r="F265" s="170"/>
      <c r="G265" s="170"/>
      <c r="H265" s="170"/>
      <c r="I265" s="170"/>
      <c r="J265" s="139" t="s">
        <v>512</v>
      </c>
    </row>
    <row r="266" spans="1:10" ht="24.75" customHeight="1" x14ac:dyDescent="0.25">
      <c r="A266" s="164"/>
      <c r="B266" s="167"/>
      <c r="C266" s="170"/>
      <c r="D266" s="170"/>
      <c r="E266" s="170"/>
      <c r="F266" s="170"/>
      <c r="G266" s="170"/>
      <c r="H266" s="170"/>
      <c r="I266" s="170"/>
      <c r="J266" s="139" t="s">
        <v>509</v>
      </c>
    </row>
    <row r="267" spans="1:10" x14ac:dyDescent="0.25">
      <c r="A267" s="165"/>
      <c r="B267" s="168"/>
      <c r="C267" s="171"/>
      <c r="D267" s="171"/>
      <c r="E267" s="171"/>
      <c r="F267" s="171"/>
      <c r="G267" s="171"/>
      <c r="H267" s="171"/>
      <c r="I267" s="171"/>
      <c r="J267" s="139" t="s">
        <v>483</v>
      </c>
    </row>
    <row r="268" spans="1:10" x14ac:dyDescent="0.25">
      <c r="A268" s="121"/>
      <c r="B268" s="147"/>
      <c r="C268" s="147"/>
      <c r="D268" s="147"/>
      <c r="E268" s="121"/>
      <c r="F268" s="121"/>
      <c r="G268" s="121"/>
      <c r="H268" s="148"/>
      <c r="I268" s="148"/>
      <c r="J268" s="121"/>
    </row>
    <row r="269" spans="1:10" x14ac:dyDescent="0.25">
      <c r="B269" s="40"/>
      <c r="C269" s="40"/>
      <c r="D269" s="40"/>
      <c r="H269" s="153" t="s">
        <v>543</v>
      </c>
      <c r="I269" s="153"/>
      <c r="J269" s="153"/>
    </row>
    <row r="270" spans="1:10" x14ac:dyDescent="0.25">
      <c r="B270" s="41" t="s">
        <v>109</v>
      </c>
      <c r="C270" s="41"/>
      <c r="D270" s="41"/>
      <c r="H270" s="155" t="s">
        <v>110</v>
      </c>
      <c r="I270" s="155"/>
      <c r="J270" s="155"/>
    </row>
    <row r="271" spans="1:10" x14ac:dyDescent="0.25">
      <c r="B271" s="40"/>
      <c r="C271" s="40"/>
      <c r="D271" s="40"/>
      <c r="G271" s="153"/>
      <c r="H271" s="153"/>
      <c r="I271" s="153"/>
      <c r="J271" s="153"/>
    </row>
    <row r="273" spans="2:10" x14ac:dyDescent="0.25">
      <c r="F273" s="14"/>
    </row>
    <row r="276" spans="2:10" s="116" customFormat="1" x14ac:dyDescent="0.25">
      <c r="B276" s="135" t="s">
        <v>214</v>
      </c>
      <c r="H276" s="198" t="s">
        <v>189</v>
      </c>
      <c r="I276" s="198"/>
      <c r="J276" s="198"/>
    </row>
  </sheetData>
  <mergeCells count="301">
    <mergeCell ref="F9:F10"/>
    <mergeCell ref="G9:G10"/>
    <mergeCell ref="H9:H10"/>
    <mergeCell ref="I9:I10"/>
    <mergeCell ref="H276:J276"/>
    <mergeCell ref="H65:H73"/>
    <mergeCell ref="I65:I73"/>
    <mergeCell ref="B74:B82"/>
    <mergeCell ref="A74:A82"/>
    <mergeCell ref="C74:C82"/>
    <mergeCell ref="D74:D82"/>
    <mergeCell ref="E74:E82"/>
    <mergeCell ref="F74:F82"/>
    <mergeCell ref="G74:G82"/>
    <mergeCell ref="H74:H82"/>
    <mergeCell ref="I74:I82"/>
    <mergeCell ref="A65:A73"/>
    <mergeCell ref="D65:D73"/>
    <mergeCell ref="E65:E73"/>
    <mergeCell ref="F65:F73"/>
    <mergeCell ref="G65:G73"/>
    <mergeCell ref="B65:B73"/>
    <mergeCell ref="C65:C73"/>
    <mergeCell ref="H269:J269"/>
    <mergeCell ref="H270:J270"/>
    <mergeCell ref="G271:J271"/>
    <mergeCell ref="A83:A87"/>
    <mergeCell ref="B83:B87"/>
    <mergeCell ref="A58:A64"/>
    <mergeCell ref="C58:C64"/>
    <mergeCell ref="D58:D64"/>
    <mergeCell ref="E58:E64"/>
    <mergeCell ref="F58:F64"/>
    <mergeCell ref="G58:G64"/>
    <mergeCell ref="H58:H64"/>
    <mergeCell ref="I58:I64"/>
    <mergeCell ref="C83:C87"/>
    <mergeCell ref="D83:D87"/>
    <mergeCell ref="E83:E87"/>
    <mergeCell ref="F83:F87"/>
    <mergeCell ref="G83:G87"/>
    <mergeCell ref="H83:H87"/>
    <mergeCell ref="I83:I87"/>
    <mergeCell ref="B88:B96"/>
    <mergeCell ref="A88:A96"/>
    <mergeCell ref="C88:C96"/>
    <mergeCell ref="D88:D96"/>
    <mergeCell ref="E88:E96"/>
    <mergeCell ref="A54:A57"/>
    <mergeCell ref="C54:C57"/>
    <mergeCell ref="D54:D57"/>
    <mergeCell ref="E54:E57"/>
    <mergeCell ref="F54:F57"/>
    <mergeCell ref="B54:B57"/>
    <mergeCell ref="B58:B64"/>
    <mergeCell ref="A41:A48"/>
    <mergeCell ref="A49:A53"/>
    <mergeCell ref="B49:B53"/>
    <mergeCell ref="C49:C53"/>
    <mergeCell ref="D49:D53"/>
    <mergeCell ref="E49:E53"/>
    <mergeCell ref="F49:F53"/>
    <mergeCell ref="B21:B28"/>
    <mergeCell ref="C21:C28"/>
    <mergeCell ref="D21:D28"/>
    <mergeCell ref="E21:E28"/>
    <mergeCell ref="D11:D20"/>
    <mergeCell ref="E11:E20"/>
    <mergeCell ref="F11:F20"/>
    <mergeCell ref="G11:G20"/>
    <mergeCell ref="A38:A40"/>
    <mergeCell ref="B38:B40"/>
    <mergeCell ref="D38:D40"/>
    <mergeCell ref="F38:F40"/>
    <mergeCell ref="G38:G40"/>
    <mergeCell ref="E38:E40"/>
    <mergeCell ref="C38:C40"/>
    <mergeCell ref="H29:H37"/>
    <mergeCell ref="I29:I37"/>
    <mergeCell ref="C29:C37"/>
    <mergeCell ref="E29:E37"/>
    <mergeCell ref="B29:B37"/>
    <mergeCell ref="A29:A37"/>
    <mergeCell ref="D29:D37"/>
    <mergeCell ref="F29:F37"/>
    <mergeCell ref="G29:G37"/>
    <mergeCell ref="H11:H20"/>
    <mergeCell ref="I11:I20"/>
    <mergeCell ref="F21:F28"/>
    <mergeCell ref="G3:J3"/>
    <mergeCell ref="B5:J5"/>
    <mergeCell ref="A7:A8"/>
    <mergeCell ref="B7:B8"/>
    <mergeCell ref="C7:E7"/>
    <mergeCell ref="F7:G7"/>
    <mergeCell ref="H7:I7"/>
    <mergeCell ref="J7:J8"/>
    <mergeCell ref="A2:E3"/>
    <mergeCell ref="A9:A10"/>
    <mergeCell ref="B9:B10"/>
    <mergeCell ref="C9:C10"/>
    <mergeCell ref="D9:D10"/>
    <mergeCell ref="E9:E10"/>
    <mergeCell ref="G21:G28"/>
    <mergeCell ref="H21:H28"/>
    <mergeCell ref="I21:I28"/>
    <mergeCell ref="B11:B20"/>
    <mergeCell ref="C11:C20"/>
    <mergeCell ref="A11:A20"/>
    <mergeCell ref="A21:A28"/>
    <mergeCell ref="H38:H40"/>
    <mergeCell ref="I38:I40"/>
    <mergeCell ref="E41:E48"/>
    <mergeCell ref="B41:B48"/>
    <mergeCell ref="H41:H48"/>
    <mergeCell ref="I41:I48"/>
    <mergeCell ref="H49:H53"/>
    <mergeCell ref="I49:I53"/>
    <mergeCell ref="G54:G57"/>
    <mergeCell ref="H54:H57"/>
    <mergeCell ref="I54:I57"/>
    <mergeCell ref="G49:G53"/>
    <mergeCell ref="C41:C48"/>
    <mergeCell ref="D41:D48"/>
    <mergeCell ref="F41:F48"/>
    <mergeCell ref="G41:G48"/>
    <mergeCell ref="F88:F96"/>
    <mergeCell ref="G88:G96"/>
    <mergeCell ref="H88:H96"/>
    <mergeCell ref="I88:I96"/>
    <mergeCell ref="A97:A101"/>
    <mergeCell ref="B97:B101"/>
    <mergeCell ref="C97:C101"/>
    <mergeCell ref="D97:D101"/>
    <mergeCell ref="E97:E101"/>
    <mergeCell ref="F97:F101"/>
    <mergeCell ref="G97:G101"/>
    <mergeCell ref="H97:H101"/>
    <mergeCell ref="I97:I101"/>
    <mergeCell ref="I102:I110"/>
    <mergeCell ref="A102:A110"/>
    <mergeCell ref="B102:B110"/>
    <mergeCell ref="C102:C110"/>
    <mergeCell ref="D102:D110"/>
    <mergeCell ref="E102:E110"/>
    <mergeCell ref="F102:F110"/>
    <mergeCell ref="G102:G110"/>
    <mergeCell ref="H102:H110"/>
    <mergeCell ref="A111:A122"/>
    <mergeCell ref="B111:B122"/>
    <mergeCell ref="C111:C122"/>
    <mergeCell ref="D111:D122"/>
    <mergeCell ref="E111:E122"/>
    <mergeCell ref="F111:F122"/>
    <mergeCell ref="G111:G122"/>
    <mergeCell ref="H111:H122"/>
    <mergeCell ref="I111:I122"/>
    <mergeCell ref="A123:A132"/>
    <mergeCell ref="B123:B132"/>
    <mergeCell ref="C123:C132"/>
    <mergeCell ref="D123:D132"/>
    <mergeCell ref="E123:E132"/>
    <mergeCell ref="F123:F132"/>
    <mergeCell ref="G123:G132"/>
    <mergeCell ref="H123:H132"/>
    <mergeCell ref="I123:I132"/>
    <mergeCell ref="A133:A143"/>
    <mergeCell ref="B133:B143"/>
    <mergeCell ref="C133:C143"/>
    <mergeCell ref="D133:D143"/>
    <mergeCell ref="E133:E143"/>
    <mergeCell ref="F133:F143"/>
    <mergeCell ref="G133:G143"/>
    <mergeCell ref="H133:H143"/>
    <mergeCell ref="I133:I143"/>
    <mergeCell ref="A144:A152"/>
    <mergeCell ref="B144:B152"/>
    <mergeCell ref="C144:C152"/>
    <mergeCell ref="D144:D152"/>
    <mergeCell ref="E144:E152"/>
    <mergeCell ref="F144:F152"/>
    <mergeCell ref="G144:G152"/>
    <mergeCell ref="H144:H152"/>
    <mergeCell ref="I144:I152"/>
    <mergeCell ref="A153:A160"/>
    <mergeCell ref="B153:B160"/>
    <mergeCell ref="C153:C160"/>
    <mergeCell ref="D153:D160"/>
    <mergeCell ref="E153:E160"/>
    <mergeCell ref="F153:F160"/>
    <mergeCell ref="G153:G160"/>
    <mergeCell ref="H153:H160"/>
    <mergeCell ref="I153:I160"/>
    <mergeCell ref="A161:A163"/>
    <mergeCell ref="B161:B163"/>
    <mergeCell ref="C161:C163"/>
    <mergeCell ref="D161:D163"/>
    <mergeCell ref="E161:E163"/>
    <mergeCell ref="F161:F163"/>
    <mergeCell ref="G161:G163"/>
    <mergeCell ref="H161:H163"/>
    <mergeCell ref="I161:I163"/>
    <mergeCell ref="A164:A175"/>
    <mergeCell ref="B164:B175"/>
    <mergeCell ref="C164:C175"/>
    <mergeCell ref="D164:D175"/>
    <mergeCell ref="E164:E175"/>
    <mergeCell ref="F164:F175"/>
    <mergeCell ref="G164:G175"/>
    <mergeCell ref="H164:H175"/>
    <mergeCell ref="I164:I175"/>
    <mergeCell ref="A176:A186"/>
    <mergeCell ref="B176:B186"/>
    <mergeCell ref="C176:C186"/>
    <mergeCell ref="D176:D186"/>
    <mergeCell ref="E176:E186"/>
    <mergeCell ref="F176:F186"/>
    <mergeCell ref="G176:G186"/>
    <mergeCell ref="H176:H186"/>
    <mergeCell ref="I176:I186"/>
    <mergeCell ref="A187:A196"/>
    <mergeCell ref="B187:B196"/>
    <mergeCell ref="C187:C196"/>
    <mergeCell ref="D187:D196"/>
    <mergeCell ref="E187:E196"/>
    <mergeCell ref="F187:F196"/>
    <mergeCell ref="G187:G196"/>
    <mergeCell ref="H187:H196"/>
    <mergeCell ref="I187:I196"/>
    <mergeCell ref="A197:A206"/>
    <mergeCell ref="B197:B206"/>
    <mergeCell ref="C197:C206"/>
    <mergeCell ref="D197:D206"/>
    <mergeCell ref="E197:E206"/>
    <mergeCell ref="F197:F206"/>
    <mergeCell ref="G197:G206"/>
    <mergeCell ref="H197:H206"/>
    <mergeCell ref="I197:I206"/>
    <mergeCell ref="I207:I213"/>
    <mergeCell ref="A214:A221"/>
    <mergeCell ref="B214:B221"/>
    <mergeCell ref="C214:C221"/>
    <mergeCell ref="D214:D221"/>
    <mergeCell ref="E214:E221"/>
    <mergeCell ref="F214:F221"/>
    <mergeCell ref="G214:G221"/>
    <mergeCell ref="H214:H221"/>
    <mergeCell ref="I214:I221"/>
    <mergeCell ref="A207:A213"/>
    <mergeCell ref="B207:B213"/>
    <mergeCell ref="C207:C213"/>
    <mergeCell ref="D207:D213"/>
    <mergeCell ref="E207:E213"/>
    <mergeCell ref="F207:F213"/>
    <mergeCell ref="G207:G213"/>
    <mergeCell ref="H207:H213"/>
    <mergeCell ref="A222:A231"/>
    <mergeCell ref="B222:B231"/>
    <mergeCell ref="C222:C231"/>
    <mergeCell ref="D222:D231"/>
    <mergeCell ref="E222:E231"/>
    <mergeCell ref="F222:F231"/>
    <mergeCell ref="G222:G231"/>
    <mergeCell ref="H222:H231"/>
    <mergeCell ref="I222:I231"/>
    <mergeCell ref="A232:A239"/>
    <mergeCell ref="B232:B239"/>
    <mergeCell ref="C232:C239"/>
    <mergeCell ref="D232:D239"/>
    <mergeCell ref="E232:E239"/>
    <mergeCell ref="F232:F239"/>
    <mergeCell ref="G232:G239"/>
    <mergeCell ref="H232:H239"/>
    <mergeCell ref="I232:I239"/>
    <mergeCell ref="A240:A248"/>
    <mergeCell ref="B240:B248"/>
    <mergeCell ref="C240:C248"/>
    <mergeCell ref="D240:D248"/>
    <mergeCell ref="E240:E248"/>
    <mergeCell ref="F240:F248"/>
    <mergeCell ref="G240:G248"/>
    <mergeCell ref="H240:H248"/>
    <mergeCell ref="I240:I248"/>
    <mergeCell ref="A249:A257"/>
    <mergeCell ref="B249:B257"/>
    <mergeCell ref="C249:C257"/>
    <mergeCell ref="D249:D257"/>
    <mergeCell ref="E249:E257"/>
    <mergeCell ref="F249:F257"/>
    <mergeCell ref="G249:G257"/>
    <mergeCell ref="H249:H257"/>
    <mergeCell ref="I249:I257"/>
    <mergeCell ref="A258:A267"/>
    <mergeCell ref="B258:B267"/>
    <mergeCell ref="C258:C267"/>
    <mergeCell ref="D258:D267"/>
    <mergeCell ref="E258:E267"/>
    <mergeCell ref="F258:F267"/>
    <mergeCell ref="G258:G267"/>
    <mergeCell ref="H258:H267"/>
    <mergeCell ref="I258:I267"/>
  </mergeCells>
  <printOptions horizontalCentered="1"/>
  <pageMargins left="0.19685039370078741" right="0.19685039370078741" top="0.11811023622047245" bottom="0.31496062992125984" header="0" footer="0"/>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vt:i4>
      </vt:variant>
    </vt:vector>
  </HeadingPairs>
  <TitlesOfParts>
    <vt:vector size="39" baseType="lpstr">
      <vt:lpstr>LÊ QUANG LIÊM</vt:lpstr>
      <vt:lpstr>NGUYỄN VĂN THÀNH</vt:lpstr>
      <vt:lpstr>DƯƠNG THỊ THỦY</vt:lpstr>
      <vt:lpstr>NGUYỄN THỊ THẢO</vt:lpstr>
      <vt:lpstr>NGUYỄN CAO THẮNG </vt:lpstr>
      <vt:lpstr>VÕ TẤN KIỆT</vt:lpstr>
      <vt:lpstr>NGUYEN TRỌNG PHU </vt:lpstr>
      <vt:lpstr>NINH ĐỖ HIỆP </vt:lpstr>
      <vt:lpstr>NGUYỄN XUÂN LỢI</vt:lpstr>
      <vt:lpstr>NGUYỄN TIẾN VIỆT DŨNG </vt:lpstr>
      <vt:lpstr>ĐỖ VĂN TRONG</vt:lpstr>
      <vt:lpstr>GIÁP VĂN THỊNH </vt:lpstr>
      <vt:lpstr>HÀ NHẬT THANH </vt:lpstr>
      <vt:lpstr>LÊ HỒNG ANH TUẤN</vt:lpstr>
      <vt:lpstr>VŨ NGỌC QUANG </vt:lpstr>
      <vt:lpstr>TẠ QUỐC TẤN </vt:lpstr>
      <vt:lpstr>GIÁP ĐỰC NHẬN</vt:lpstr>
      <vt:lpstr>HUỲNH BÁ TRIẾT </vt:lpstr>
      <vt:lpstr>PHẠM HUY HOÀNG</vt:lpstr>
      <vt:lpstr>NGUYỄN TRUNG DŨNG</vt:lpstr>
      <vt:lpstr>PHAN ĐỨC LONG</vt:lpstr>
      <vt:lpstr>TRAN VAN LÝ</vt:lpstr>
      <vt:lpstr>TRINH TUAN VU </vt:lpstr>
      <vt:lpstr>VO THI TUYET </vt:lpstr>
      <vt:lpstr>BUI THI DUONG </vt:lpstr>
      <vt:lpstr>TRAN THI THU</vt:lpstr>
      <vt:lpstr>ĐỖ THỊ BÍCH THỦY</vt:lpstr>
      <vt:lpstr>LÊ THI THIỆN</vt:lpstr>
      <vt:lpstr>NGUYEN THI THU TRANG </vt:lpstr>
      <vt:lpstr>TRAN THI KIM LOAN</vt:lpstr>
      <vt:lpstr>THÂN THỊ QUYẾT</vt:lpstr>
      <vt:lpstr>TRẦ THANH QUÝ</vt:lpstr>
      <vt:lpstr>NHANVIEN</vt:lpstr>
      <vt:lpstr>LDPT</vt:lpstr>
      <vt:lpstr>Mẫu 4</vt:lpstr>
      <vt:lpstr>LDPT!Print_Titles</vt:lpstr>
      <vt:lpstr>'LÊ QUANG LIÊM'!Print_Titles</vt:lpstr>
      <vt:lpstr>'Mẫu 4'!Print_Titles</vt:lpstr>
      <vt:lpstr>NHANVIEN!Print_Titles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THUYQTDV</cp:lastModifiedBy>
  <cp:lastPrinted>2020-06-10T02:13:49Z</cp:lastPrinted>
  <dcterms:created xsi:type="dcterms:W3CDTF">2018-08-15T07:37:54Z</dcterms:created>
  <dcterms:modified xsi:type="dcterms:W3CDTF">2020-06-11T01:03:29Z</dcterms:modified>
</cp:coreProperties>
</file>